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Рішення ІІ пленарне засідання 76 сесії\"/>
    </mc:Choice>
  </mc:AlternateContent>
  <bookViews>
    <workbookView xWindow="-120" yWindow="-120" windowWidth="29040" windowHeight="15720"/>
  </bookViews>
  <sheets>
    <sheet name="Мережа-ЗНЗ" sheetId="1" r:id="rId1"/>
  </sheets>
  <definedNames>
    <definedName name="_xlnm.Print_Area" localSheetId="0">'Мережа-ЗНЗ'!$A$1:$AJ$56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3" i="1" l="1"/>
  <c r="AD48" i="1" l="1"/>
  <c r="AC48" i="1"/>
  <c r="AB48" i="1"/>
  <c r="AA48" i="1"/>
  <c r="X48" i="1"/>
  <c r="W48" i="1"/>
  <c r="V48" i="1"/>
  <c r="U48" i="1"/>
  <c r="T48" i="1"/>
  <c r="S48" i="1"/>
  <c r="R48" i="1"/>
  <c r="Q48" i="1"/>
  <c r="P48" i="1"/>
  <c r="O48" i="1"/>
  <c r="L48" i="1"/>
  <c r="K48" i="1"/>
  <c r="I48" i="1"/>
  <c r="H48" i="1"/>
  <c r="G48" i="1"/>
  <c r="F48" i="1"/>
  <c r="E48" i="1"/>
  <c r="D48" i="1"/>
  <c r="C48" i="1"/>
  <c r="J48" i="1"/>
  <c r="J46" i="1" l="1"/>
  <c r="AF43" i="1" l="1"/>
  <c r="AF42" i="1"/>
  <c r="AF40" i="1"/>
  <c r="AF39" i="1"/>
  <c r="AF38" i="1"/>
  <c r="AE43" i="1"/>
  <c r="AE42" i="1"/>
  <c r="AE41" i="1"/>
  <c r="AE40" i="1"/>
  <c r="AE39" i="1"/>
  <c r="AE48" i="1" l="1"/>
  <c r="AF48" i="1"/>
  <c r="M12" i="1"/>
  <c r="AD52" i="1" l="1"/>
  <c r="AC52" i="1"/>
  <c r="AB52" i="1"/>
  <c r="AA52" i="1"/>
  <c r="X52" i="1"/>
  <c r="W52" i="1"/>
  <c r="V52" i="1"/>
  <c r="U52" i="1"/>
  <c r="T52" i="1"/>
  <c r="S52" i="1"/>
  <c r="R52" i="1"/>
  <c r="Q52" i="1"/>
  <c r="P52" i="1"/>
  <c r="O52" i="1"/>
  <c r="L52" i="1"/>
  <c r="K52" i="1"/>
  <c r="J52" i="1"/>
  <c r="I52" i="1"/>
  <c r="H52" i="1"/>
  <c r="G52" i="1"/>
  <c r="F52" i="1"/>
  <c r="D52" i="1"/>
  <c r="C52" i="1"/>
  <c r="E52" i="1"/>
  <c r="D46" i="1"/>
  <c r="AF53" i="1"/>
  <c r="AB53" i="1"/>
  <c r="AA53" i="1"/>
  <c r="AD47" i="1"/>
  <c r="AC47" i="1"/>
  <c r="AB47" i="1"/>
  <c r="AA47" i="1"/>
  <c r="X47" i="1"/>
  <c r="W47" i="1"/>
  <c r="V47" i="1"/>
  <c r="U47" i="1"/>
  <c r="T47" i="1"/>
  <c r="S47" i="1"/>
  <c r="R47" i="1"/>
  <c r="Q47" i="1"/>
  <c r="P47" i="1"/>
  <c r="O47" i="1"/>
  <c r="L47" i="1"/>
  <c r="K47" i="1"/>
  <c r="J47" i="1"/>
  <c r="I47" i="1"/>
  <c r="H47" i="1"/>
  <c r="G47" i="1"/>
  <c r="F47" i="1"/>
  <c r="E47" i="1"/>
  <c r="D47" i="1"/>
  <c r="C47" i="1"/>
  <c r="AF41" i="1"/>
  <c r="AF46" i="1" s="1"/>
  <c r="AF51" i="1" s="1"/>
  <c r="AE38" i="1"/>
  <c r="AE52" i="1" s="1"/>
  <c r="Z43" i="1"/>
  <c r="Z42" i="1"/>
  <c r="Z41" i="1"/>
  <c r="Z40" i="1"/>
  <c r="Z39" i="1"/>
  <c r="Z38" i="1"/>
  <c r="Y43" i="1"/>
  <c r="Y42" i="1"/>
  <c r="Y41" i="1"/>
  <c r="Y40" i="1"/>
  <c r="Y39" i="1"/>
  <c r="Y38" i="1"/>
  <c r="AG38" i="1" s="1"/>
  <c r="AD46" i="1"/>
  <c r="AD51" i="1" s="1"/>
  <c r="AC46" i="1"/>
  <c r="AC51" i="1" s="1"/>
  <c r="AB46" i="1"/>
  <c r="AB51" i="1" s="1"/>
  <c r="AA46" i="1"/>
  <c r="AA51" i="1" s="1"/>
  <c r="X46" i="1"/>
  <c r="W46" i="1"/>
  <c r="V46" i="1"/>
  <c r="U46" i="1"/>
  <c r="T46" i="1"/>
  <c r="S46" i="1"/>
  <c r="R46" i="1"/>
  <c r="Q46" i="1"/>
  <c r="P46" i="1"/>
  <c r="O46" i="1"/>
  <c r="L46" i="1"/>
  <c r="K46" i="1"/>
  <c r="I46" i="1"/>
  <c r="H46" i="1"/>
  <c r="G46" i="1"/>
  <c r="F46" i="1"/>
  <c r="E46" i="1"/>
  <c r="C46" i="1"/>
  <c r="N44" i="1"/>
  <c r="AH44" i="1" s="1"/>
  <c r="N43" i="1"/>
  <c r="N42" i="1"/>
  <c r="N41" i="1"/>
  <c r="N40" i="1"/>
  <c r="M44" i="1"/>
  <c r="AG44" i="1" s="1"/>
  <c r="M43" i="1"/>
  <c r="M42" i="1"/>
  <c r="M41" i="1"/>
  <c r="M40" i="1"/>
  <c r="X35" i="1"/>
  <c r="W35" i="1"/>
  <c r="V35" i="1"/>
  <c r="U35" i="1"/>
  <c r="T35" i="1"/>
  <c r="S35" i="1"/>
  <c r="R35" i="1"/>
  <c r="Q35" i="1"/>
  <c r="P35" i="1"/>
  <c r="O35" i="1"/>
  <c r="L35" i="1"/>
  <c r="K35" i="1"/>
  <c r="J35" i="1"/>
  <c r="I35" i="1"/>
  <c r="H35" i="1"/>
  <c r="G35" i="1"/>
  <c r="F35" i="1"/>
  <c r="E35" i="1"/>
  <c r="D35" i="1"/>
  <c r="C35" i="1"/>
  <c r="Z31" i="1"/>
  <c r="Z30" i="1"/>
  <c r="Z29" i="1"/>
  <c r="Z28" i="1"/>
  <c r="Z27" i="1"/>
  <c r="Z26" i="1"/>
  <c r="Z25" i="1"/>
  <c r="Z24" i="1"/>
  <c r="Z23" i="1"/>
  <c r="Z22" i="1"/>
  <c r="Z21" i="1"/>
  <c r="Y31" i="1"/>
  <c r="Y30" i="1"/>
  <c r="Y29" i="1"/>
  <c r="Y28" i="1"/>
  <c r="Y27" i="1"/>
  <c r="Y26" i="1"/>
  <c r="Y25" i="1"/>
  <c r="Y24" i="1"/>
  <c r="Y23" i="1"/>
  <c r="Y22" i="1"/>
  <c r="Y21" i="1"/>
  <c r="X53" i="1"/>
  <c r="W33" i="1"/>
  <c r="V33" i="1"/>
  <c r="U33" i="1"/>
  <c r="T33" i="1"/>
  <c r="T53" i="1" s="1"/>
  <c r="S33" i="1"/>
  <c r="R33" i="1"/>
  <c r="R53" i="1" s="1"/>
  <c r="Q33" i="1"/>
  <c r="P33" i="1"/>
  <c r="O33" i="1"/>
  <c r="L33" i="1"/>
  <c r="K33" i="1"/>
  <c r="J33" i="1"/>
  <c r="I33" i="1"/>
  <c r="H33" i="1"/>
  <c r="G33" i="1"/>
  <c r="F33" i="1"/>
  <c r="E33" i="1"/>
  <c r="D33" i="1"/>
  <c r="C33" i="1"/>
  <c r="L18" i="1"/>
  <c r="K18" i="1"/>
  <c r="J18" i="1"/>
  <c r="I18" i="1"/>
  <c r="H18" i="1"/>
  <c r="G18" i="1"/>
  <c r="F18" i="1"/>
  <c r="E18" i="1"/>
  <c r="D18" i="1"/>
  <c r="C18" i="1"/>
  <c r="L16" i="1"/>
  <c r="K16" i="1"/>
  <c r="J16" i="1"/>
  <c r="N39" i="1"/>
  <c r="N31" i="1"/>
  <c r="N30" i="1"/>
  <c r="N29" i="1"/>
  <c r="N28" i="1"/>
  <c r="N27" i="1"/>
  <c r="N26" i="1"/>
  <c r="N25" i="1"/>
  <c r="N24" i="1"/>
  <c r="N23" i="1"/>
  <c r="AH23" i="1" s="1"/>
  <c r="N22" i="1"/>
  <c r="N21" i="1"/>
  <c r="AH21" i="1" s="1"/>
  <c r="M39" i="1"/>
  <c r="M31" i="1"/>
  <c r="M30" i="1"/>
  <c r="M29" i="1"/>
  <c r="M28" i="1"/>
  <c r="M27" i="1"/>
  <c r="M26" i="1"/>
  <c r="M25" i="1"/>
  <c r="M24" i="1"/>
  <c r="AG24" i="1" s="1"/>
  <c r="M23" i="1"/>
  <c r="M22" i="1"/>
  <c r="M21" i="1"/>
  <c r="AH25" i="1" l="1"/>
  <c r="AG40" i="1"/>
  <c r="AH28" i="1"/>
  <c r="AH29" i="1"/>
  <c r="AH27" i="1"/>
  <c r="AH31" i="1"/>
  <c r="AG39" i="1"/>
  <c r="AH26" i="1"/>
  <c r="Y48" i="1"/>
  <c r="M48" i="1"/>
  <c r="AG22" i="1"/>
  <c r="AG28" i="1"/>
  <c r="AH30" i="1"/>
  <c r="AH39" i="1"/>
  <c r="AG41" i="1"/>
  <c r="Z48" i="1"/>
  <c r="AH43" i="1"/>
  <c r="N48" i="1"/>
  <c r="AH41" i="1"/>
  <c r="AG27" i="1"/>
  <c r="AH40" i="1"/>
  <c r="AF52" i="1"/>
  <c r="AG25" i="1"/>
  <c r="AG31" i="1"/>
  <c r="AG29" i="1"/>
  <c r="AG26" i="1"/>
  <c r="AE47" i="1"/>
  <c r="U51" i="1"/>
  <c r="Y52" i="1"/>
  <c r="Z52" i="1"/>
  <c r="AG21" i="1"/>
  <c r="Z47" i="1"/>
  <c r="Y47" i="1"/>
  <c r="N47" i="1"/>
  <c r="N52" i="1"/>
  <c r="M47" i="1"/>
  <c r="M52" i="1"/>
  <c r="AG30" i="1"/>
  <c r="Y33" i="1"/>
  <c r="W51" i="1"/>
  <c r="AG43" i="1"/>
  <c r="Y46" i="1"/>
  <c r="Z46" i="1"/>
  <c r="S51" i="1"/>
  <c r="O51" i="1"/>
  <c r="J53" i="1"/>
  <c r="Q51" i="1"/>
  <c r="P51" i="1"/>
  <c r="V53" i="1"/>
  <c r="K51" i="1"/>
  <c r="M46" i="1"/>
  <c r="AG42" i="1"/>
  <c r="N46" i="1"/>
  <c r="AG23" i="1"/>
  <c r="AH22" i="1"/>
  <c r="Z35" i="1"/>
  <c r="Y35" i="1"/>
  <c r="L53" i="1"/>
  <c r="J51" i="1"/>
  <c r="X51" i="1"/>
  <c r="W53" i="1"/>
  <c r="V51" i="1"/>
  <c r="U53" i="1"/>
  <c r="T51" i="1"/>
  <c r="S53" i="1"/>
  <c r="R51" i="1"/>
  <c r="Q53" i="1"/>
  <c r="P53" i="1"/>
  <c r="AH24" i="1"/>
  <c r="O53" i="1"/>
  <c r="L51" i="1"/>
  <c r="N33" i="1"/>
  <c r="N35" i="1"/>
  <c r="M33" i="1"/>
  <c r="M35" i="1"/>
  <c r="K53" i="1"/>
  <c r="AH42" i="1"/>
  <c r="AC53" i="1"/>
  <c r="AH38" i="1"/>
  <c r="AF47" i="1"/>
  <c r="AE46" i="1"/>
  <c r="AE51" i="1" s="1"/>
  <c r="Z33" i="1"/>
  <c r="I16" i="1"/>
  <c r="I51" i="1" s="1"/>
  <c r="H16" i="1"/>
  <c r="H53" i="1" s="1"/>
  <c r="F16" i="1"/>
  <c r="F51" i="1" s="1"/>
  <c r="G16" i="1"/>
  <c r="G53" i="1" s="1"/>
  <c r="E16" i="1"/>
  <c r="D16" i="1"/>
  <c r="C16" i="1"/>
  <c r="M13" i="1"/>
  <c r="AG12" i="1"/>
  <c r="N15" i="1"/>
  <c r="AH15" i="1" s="1"/>
  <c r="M15" i="1"/>
  <c r="AG15" i="1" s="1"/>
  <c r="N14" i="1"/>
  <c r="AH14" i="1" s="1"/>
  <c r="M14" i="1"/>
  <c r="AG14" i="1" s="1"/>
  <c r="N13" i="1"/>
  <c r="AH13" i="1" s="1"/>
  <c r="N12" i="1"/>
  <c r="N11" i="1"/>
  <c r="AH11" i="1" s="1"/>
  <c r="M11" i="1"/>
  <c r="AG11" i="1" s="1"/>
  <c r="AG52" i="1" l="1"/>
  <c r="Y53" i="1"/>
  <c r="AG48" i="1"/>
  <c r="AG47" i="1"/>
  <c r="AH48" i="1"/>
  <c r="AD53" i="1"/>
  <c r="Y51" i="1"/>
  <c r="AE53" i="1"/>
  <c r="AG35" i="1"/>
  <c r="I53" i="1"/>
  <c r="G51" i="1"/>
  <c r="AG33" i="1"/>
  <c r="F53" i="1"/>
  <c r="AG46" i="1"/>
  <c r="AH35" i="1"/>
  <c r="H51" i="1"/>
  <c r="AH12" i="1"/>
  <c r="N18" i="1"/>
  <c r="AH18" i="1" s="1"/>
  <c r="E53" i="1"/>
  <c r="E51" i="1"/>
  <c r="D51" i="1"/>
  <c r="D53" i="1"/>
  <c r="C53" i="1"/>
  <c r="C51" i="1"/>
  <c r="AH33" i="1"/>
  <c r="Z53" i="1"/>
  <c r="Z51" i="1"/>
  <c r="AG13" i="1"/>
  <c r="M18" i="1"/>
  <c r="AG18" i="1" s="1"/>
  <c r="AH52" i="1"/>
  <c r="AH47" i="1"/>
  <c r="AH46" i="1"/>
  <c r="N16" i="1"/>
  <c r="AH16" i="1" s="1"/>
  <c r="M16" i="1"/>
  <c r="N51" i="1" l="1"/>
  <c r="AH53" i="1"/>
  <c r="N53" i="1"/>
  <c r="AH51" i="1"/>
  <c r="AG16" i="1"/>
  <c r="M53" i="1"/>
  <c r="M51" i="1"/>
  <c r="AG53" i="1" l="1"/>
  <c r="AG51" i="1"/>
</calcChain>
</file>

<file path=xl/sharedStrings.xml><?xml version="1.0" encoding="utf-8"?>
<sst xmlns="http://schemas.openxmlformats.org/spreadsheetml/2006/main" count="97" uniqueCount="59">
  <si>
    <t>№п/п</t>
  </si>
  <si>
    <t>1-й кл в знз</t>
  </si>
  <si>
    <t>2 кл</t>
  </si>
  <si>
    <t>3 кл</t>
  </si>
  <si>
    <t>4 кл</t>
  </si>
  <si>
    <t>1-4 кл</t>
  </si>
  <si>
    <t>5 кл</t>
  </si>
  <si>
    <t>6 кл</t>
  </si>
  <si>
    <t>7 кл</t>
  </si>
  <si>
    <t>8 кл</t>
  </si>
  <si>
    <t>9 кл</t>
  </si>
  <si>
    <t>5-9 кл</t>
  </si>
  <si>
    <t>10 кл</t>
  </si>
  <si>
    <t>11 кл</t>
  </si>
  <si>
    <t>10-11 кл</t>
  </si>
  <si>
    <t>1-11 кл</t>
  </si>
  <si>
    <t>кл</t>
  </si>
  <si>
    <t>учн</t>
  </si>
  <si>
    <t xml:space="preserve">у т.ч. у міськ. місц. </t>
  </si>
  <si>
    <t xml:space="preserve">         у сільськ.місц. </t>
  </si>
  <si>
    <t xml:space="preserve">Усього </t>
  </si>
  <si>
    <t>Долинянська</t>
  </si>
  <si>
    <t>Нижньолипицька</t>
  </si>
  <si>
    <t>Потіцька</t>
  </si>
  <si>
    <t>Путятинська</t>
  </si>
  <si>
    <t>Чесниківська</t>
  </si>
  <si>
    <t>Бабухівська</t>
  </si>
  <si>
    <t>Воскресинцівська</t>
  </si>
  <si>
    <t>Заланівська</t>
  </si>
  <si>
    <t>Конюшківська</t>
  </si>
  <si>
    <t>Липівська</t>
  </si>
  <si>
    <t>Лучинецька</t>
  </si>
  <si>
    <t>Підгородська</t>
  </si>
  <si>
    <t>Пуківська</t>
  </si>
  <si>
    <t>Фразька</t>
  </si>
  <si>
    <t>Черченська</t>
  </si>
  <si>
    <t>Рогатинський ліцей "Гімназія імені Володимира Великого"</t>
  </si>
  <si>
    <t>Рогатинський ліцей №1</t>
  </si>
  <si>
    <t>Рудинська філія</t>
  </si>
  <si>
    <t>Рогатинський ліцей імені Братів Рогатинців</t>
  </si>
  <si>
    <t>Верхньолипицький ліцей</t>
  </si>
  <si>
    <t>Княгиницький ліцей</t>
  </si>
  <si>
    <t>Підмихайлівська філія</t>
  </si>
  <si>
    <t xml:space="preserve">Васючинська </t>
  </si>
  <si>
    <t>Дошкільна група</t>
  </si>
  <si>
    <t>Гімназії (ЗЗСО І -ІІ ст):</t>
  </si>
  <si>
    <t>Початкові школи (ЗЗСО І ст):</t>
  </si>
  <si>
    <t>Ліцеї (ЗЗСО І-ІІІ ст):</t>
  </si>
  <si>
    <t>Усього ЗЗСО</t>
  </si>
  <si>
    <t xml:space="preserve">Назва закладу загальної середньої освіти </t>
  </si>
  <si>
    <t>Рогатинської міської ради</t>
  </si>
  <si>
    <t>Секретар міської ради</t>
  </si>
  <si>
    <t>Христина СОРОКА</t>
  </si>
  <si>
    <t xml:space="preserve">                                </t>
  </si>
  <si>
    <t xml:space="preserve"> Додаток 3</t>
  </si>
  <si>
    <t>ІІ пленарне засідання</t>
  </si>
  <si>
    <t>від 04 вересня 2026 року № 14169</t>
  </si>
  <si>
    <t xml:space="preserve">до рішення 76 сесії </t>
  </si>
  <si>
    <r>
      <t xml:space="preserve">Фактична мережа ЗЗСО на </t>
    </r>
    <r>
      <rPr>
        <b/>
        <u/>
        <sz val="14"/>
        <rFont val="Times New Roman"/>
        <family val="1"/>
        <charset val="204"/>
      </rPr>
      <t>2026-2027</t>
    </r>
    <r>
      <rPr>
        <b/>
        <sz val="14"/>
        <rFont val="Times New Roman"/>
        <family val="1"/>
        <charset val="204"/>
      </rPr>
      <t xml:space="preserve"> навчальний рік по Рогатинській МТГ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</si>
</sst>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1"/>
      <name val="Arial Cyr"/>
      <family val="2"/>
      <charset val="204"/>
    </font>
    <font>
      <b/>
      <sz val="10"/>
      <name val="Arial Cyr"/>
      <charset val="204"/>
    </font>
    <font>
      <sz val="11"/>
      <name val="Arial Cyr"/>
      <family val="2"/>
      <charset val="204"/>
    </font>
    <font>
      <sz val="12"/>
      <name val="Arial Cyr"/>
      <charset val="204"/>
    </font>
    <font>
      <b/>
      <sz val="12"/>
      <name val="Arial Cyr"/>
      <family val="2"/>
      <charset val="204"/>
    </font>
    <font>
      <sz val="10"/>
      <color rgb="FFC00000"/>
      <name val="Arial Cyr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2" xfId="0" applyBorder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0" xfId="0" applyFont="1"/>
    <xf numFmtId="0" fontId="0" fillId="2" borderId="0" xfId="0" applyFill="1"/>
    <xf numFmtId="0" fontId="0" fillId="3" borderId="0" xfId="0" applyFill="1"/>
    <xf numFmtId="0" fontId="0" fillId="0" borderId="4" xfId="0" applyFont="1" applyBorder="1"/>
    <xf numFmtId="0" fontId="0" fillId="0" borderId="2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" xfId="0" applyFont="1" applyBorder="1"/>
    <xf numFmtId="0" fontId="0" fillId="0" borderId="5" xfId="0" applyFont="1" applyBorder="1"/>
    <xf numFmtId="0" fontId="0" fillId="0" borderId="16" xfId="0" applyFont="1" applyBorder="1"/>
    <xf numFmtId="0" fontId="0" fillId="0" borderId="3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2" xfId="0" applyNumberFormat="1" applyFont="1" applyBorder="1"/>
    <xf numFmtId="0" fontId="0" fillId="4" borderId="22" xfId="0" applyFont="1" applyFill="1" applyBorder="1"/>
    <xf numFmtId="0" fontId="0" fillId="4" borderId="23" xfId="0" applyFont="1" applyFill="1" applyBorder="1"/>
    <xf numFmtId="0" fontId="0" fillId="4" borderId="24" xfId="0" applyFont="1" applyFill="1" applyBorder="1"/>
    <xf numFmtId="0" fontId="0" fillId="4" borderId="25" xfId="0" applyFont="1" applyFill="1" applyBorder="1"/>
    <xf numFmtId="0" fontId="0" fillId="5" borderId="16" xfId="0" applyFont="1" applyFill="1" applyBorder="1"/>
    <xf numFmtId="0" fontId="0" fillId="5" borderId="1" xfId="0" applyFont="1" applyFill="1" applyBorder="1"/>
    <xf numFmtId="0" fontId="0" fillId="5" borderId="24" xfId="0" applyFont="1" applyFill="1" applyBorder="1"/>
    <xf numFmtId="0" fontId="0" fillId="5" borderId="15" xfId="0" applyFont="1" applyFill="1" applyBorder="1"/>
    <xf numFmtId="0" fontId="0" fillId="5" borderId="20" xfId="0" applyFont="1" applyFill="1" applyBorder="1"/>
    <xf numFmtId="0" fontId="0" fillId="5" borderId="3" xfId="0" applyFont="1" applyFill="1" applyBorder="1"/>
    <xf numFmtId="0" fontId="0" fillId="5" borderId="23" xfId="0" applyFont="1" applyFill="1" applyBorder="1"/>
    <xf numFmtId="0" fontId="0" fillId="5" borderId="26" xfId="0" applyFont="1" applyFill="1" applyBorder="1"/>
    <xf numFmtId="0" fontId="0" fillId="5" borderId="21" xfId="0" applyFont="1" applyFill="1" applyBorder="1"/>
    <xf numFmtId="0" fontId="0" fillId="5" borderId="24" xfId="0" applyNumberFormat="1" applyFont="1" applyFill="1" applyBorder="1"/>
    <xf numFmtId="0" fontId="0" fillId="0" borderId="4" xfId="0" applyFont="1" applyFill="1" applyBorder="1"/>
    <xf numFmtId="0" fontId="0" fillId="0" borderId="2" xfId="0" applyFont="1" applyFill="1" applyBorder="1"/>
    <xf numFmtId="0" fontId="0" fillId="6" borderId="4" xfId="0" applyFont="1" applyFill="1" applyBorder="1"/>
    <xf numFmtId="0" fontId="0" fillId="6" borderId="2" xfId="0" applyFont="1" applyFill="1" applyBorder="1"/>
    <xf numFmtId="0" fontId="0" fillId="6" borderId="22" xfId="0" applyFont="1" applyFill="1" applyBorder="1"/>
    <xf numFmtId="0" fontId="0" fillId="6" borderId="25" xfId="0" applyFont="1" applyFill="1" applyBorder="1"/>
    <xf numFmtId="0" fontId="0" fillId="6" borderId="12" xfId="0" applyFont="1" applyFill="1" applyBorder="1"/>
    <xf numFmtId="0" fontId="0" fillId="6" borderId="13" xfId="0" applyFont="1" applyFill="1" applyBorder="1"/>
    <xf numFmtId="0" fontId="0" fillId="6" borderId="17" xfId="0" applyFont="1" applyFill="1" applyBorder="1"/>
    <xf numFmtId="0" fontId="0" fillId="6" borderId="18" xfId="0" applyFont="1" applyFill="1" applyBorder="1"/>
    <xf numFmtId="0" fontId="0" fillId="5" borderId="27" xfId="0" applyFont="1" applyFill="1" applyBorder="1"/>
    <xf numFmtId="0" fontId="7" fillId="0" borderId="4" xfId="0" applyFont="1" applyBorder="1"/>
    <xf numFmtId="0" fontId="0" fillId="0" borderId="28" xfId="0" applyFont="1" applyBorder="1"/>
    <xf numFmtId="0" fontId="0" fillId="0" borderId="8" xfId="0" applyFont="1" applyBorder="1"/>
    <xf numFmtId="0" fontId="0" fillId="0" borderId="29" xfId="0" applyFont="1" applyBorder="1"/>
    <xf numFmtId="0" fontId="0" fillId="0" borderId="30" xfId="0" applyFont="1" applyBorder="1"/>
    <xf numFmtId="0" fontId="0" fillId="0" borderId="27" xfId="0" applyFont="1" applyBorder="1"/>
    <xf numFmtId="0" fontId="0" fillId="0" borderId="31" xfId="0" applyFont="1" applyBorder="1"/>
    <xf numFmtId="0" fontId="1" fillId="6" borderId="18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4" borderId="32" xfId="0" applyFont="1" applyFill="1" applyBorder="1"/>
    <xf numFmtId="0" fontId="0" fillId="0" borderId="5" xfId="0" applyFont="1" applyFill="1" applyBorder="1"/>
    <xf numFmtId="0" fontId="1" fillId="5" borderId="9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0" fillId="5" borderId="34" xfId="0" applyFont="1" applyFill="1" applyBorder="1"/>
    <xf numFmtId="0" fontId="0" fillId="0" borderId="5" xfId="0" applyNumberFormat="1" applyFont="1" applyBorder="1"/>
    <xf numFmtId="0" fontId="0" fillId="5" borderId="35" xfId="0" applyFont="1" applyFill="1" applyBorder="1"/>
    <xf numFmtId="0" fontId="0" fillId="4" borderId="11" xfId="0" applyFont="1" applyFill="1" applyBorder="1"/>
    <xf numFmtId="0" fontId="0" fillId="0" borderId="10" xfId="0" applyFont="1" applyBorder="1"/>
    <xf numFmtId="0" fontId="0" fillId="0" borderId="16" xfId="0" applyFont="1" applyFill="1" applyBorder="1"/>
    <xf numFmtId="0" fontId="0" fillId="0" borderId="3" xfId="0" applyFont="1" applyFill="1" applyBorder="1"/>
    <xf numFmtId="0" fontId="0" fillId="4" borderId="36" xfId="0" applyFont="1" applyFill="1" applyBorder="1"/>
    <xf numFmtId="0" fontId="0" fillId="0" borderId="34" xfId="0" applyFont="1" applyBorder="1"/>
    <xf numFmtId="0" fontId="0" fillId="0" borderId="35" xfId="0" applyFont="1" applyBorder="1"/>
    <xf numFmtId="0" fontId="1" fillId="6" borderId="17" xfId="0" applyFont="1" applyFill="1" applyBorder="1" applyAlignment="1">
      <alignment horizontal="center"/>
    </xf>
    <xf numFmtId="0" fontId="0" fillId="5" borderId="28" xfId="0" applyFont="1" applyFill="1" applyBorder="1"/>
    <xf numFmtId="0" fontId="3" fillId="0" borderId="18" xfId="0" applyFont="1" applyBorder="1" applyAlignment="1"/>
    <xf numFmtId="0" fontId="0" fillId="0" borderId="18" xfId="0" applyFont="1" applyBorder="1" applyAlignment="1"/>
    <xf numFmtId="0" fontId="0" fillId="4" borderId="25" xfId="0" applyFont="1" applyFill="1" applyBorder="1" applyAlignment="1"/>
    <xf numFmtId="0" fontId="0" fillId="0" borderId="19" xfId="0" applyFont="1" applyBorder="1" applyAlignment="1"/>
    <xf numFmtId="0" fontId="0" fillId="4" borderId="32" xfId="0" applyFont="1" applyFill="1" applyBorder="1" applyAlignment="1"/>
    <xf numFmtId="0" fontId="0" fillId="5" borderId="36" xfId="0" applyFont="1" applyFill="1" applyBorder="1"/>
    <xf numFmtId="0" fontId="0" fillId="5" borderId="20" xfId="0" applyFont="1" applyFill="1" applyBorder="1" applyAlignment="1"/>
    <xf numFmtId="0" fontId="0" fillId="5" borderId="21" xfId="0" applyFont="1" applyFill="1" applyBorder="1" applyAlignment="1"/>
    <xf numFmtId="0" fontId="3" fillId="4" borderId="25" xfId="0" applyFont="1" applyFill="1" applyBorder="1"/>
    <xf numFmtId="0" fontId="0" fillId="4" borderId="24" xfId="0" applyFont="1" applyFill="1" applyBorder="1" applyAlignment="1"/>
    <xf numFmtId="0" fontId="0" fillId="4" borderId="23" xfId="0" applyFont="1" applyFill="1" applyBorder="1" applyAlignment="1"/>
    <xf numFmtId="0" fontId="3" fillId="4" borderId="22" xfId="0" applyFont="1" applyFill="1" applyBorder="1"/>
    <xf numFmtId="0" fontId="0" fillId="6" borderId="22" xfId="0" applyFont="1" applyFill="1" applyBorder="1" applyAlignment="1"/>
    <xf numFmtId="0" fontId="0" fillId="6" borderId="25" xfId="0" applyFont="1" applyFill="1" applyBorder="1" applyAlignment="1"/>
    <xf numFmtId="0" fontId="0" fillId="0" borderId="16" xfId="0" applyNumberFormat="1" applyFont="1" applyBorder="1"/>
    <xf numFmtId="0" fontId="3" fillId="6" borderId="2" xfId="0" applyFont="1" applyFill="1" applyBorder="1"/>
    <xf numFmtId="0" fontId="3" fillId="0" borderId="2" xfId="0" applyFont="1" applyBorder="1"/>
    <xf numFmtId="0" fontId="3" fillId="0" borderId="2" xfId="0" applyNumberFormat="1" applyFont="1" applyBorder="1"/>
    <xf numFmtId="0" fontId="3" fillId="0" borderId="5" xfId="0" applyFont="1" applyBorder="1"/>
    <xf numFmtId="0" fontId="3" fillId="5" borderId="16" xfId="0" applyFont="1" applyFill="1" applyBorder="1"/>
    <xf numFmtId="0" fontId="3" fillId="5" borderId="3" xfId="0" applyFont="1" applyFill="1" applyBorder="1"/>
    <xf numFmtId="0" fontId="3" fillId="0" borderId="4" xfId="0" applyFont="1" applyBorder="1"/>
    <xf numFmtId="0" fontId="3" fillId="0" borderId="16" xfId="0" applyFont="1" applyBorder="1"/>
    <xf numFmtId="0" fontId="3" fillId="0" borderId="3" xfId="0" applyFont="1" applyBorder="1"/>
    <xf numFmtId="0" fontId="3" fillId="6" borderId="17" xfId="0" applyFont="1" applyFill="1" applyBorder="1"/>
    <xf numFmtId="0" fontId="3" fillId="6" borderId="18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3" fillId="5" borderId="15" xfId="0" applyFont="1" applyFill="1" applyBorder="1"/>
    <xf numFmtId="0" fontId="3" fillId="5" borderId="1" xfId="0" applyFont="1" applyFill="1" applyBorder="1"/>
    <xf numFmtId="0" fontId="3" fillId="0" borderId="17" xfId="0" applyFont="1" applyBorder="1"/>
    <xf numFmtId="0" fontId="3" fillId="5" borderId="20" xfId="0" applyFont="1" applyFill="1" applyBorder="1"/>
    <xf numFmtId="0" fontId="3" fillId="5" borderId="21" xfId="0" applyFont="1" applyFill="1" applyBorder="1"/>
    <xf numFmtId="0" fontId="3" fillId="0" borderId="20" xfId="0" applyFont="1" applyBorder="1"/>
    <xf numFmtId="0" fontId="3" fillId="0" borderId="21" xfId="0" applyFont="1" applyBorder="1"/>
    <xf numFmtId="0" fontId="3" fillId="0" borderId="2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10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left" vertical="center" indent="15"/>
    </xf>
    <xf numFmtId="0" fontId="11" fillId="0" borderId="0" xfId="0" applyFont="1" applyAlignment="1"/>
    <xf numFmtId="0" fontId="12" fillId="0" borderId="0" xfId="0" applyFont="1" applyAlignment="1">
      <alignment horizontal="left"/>
    </xf>
    <xf numFmtId="0" fontId="12" fillId="0" borderId="0" xfId="0" applyNumberFormat="1" applyFont="1"/>
    <xf numFmtId="0" fontId="1" fillId="0" borderId="0" xfId="0" applyFont="1" applyBorder="1" applyAlignment="1"/>
    <xf numFmtId="0" fontId="3" fillId="6" borderId="4" xfId="0" applyFont="1" applyFill="1" applyBorder="1"/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4" borderId="2" xfId="0" applyFont="1" applyFill="1" applyBorder="1"/>
    <xf numFmtId="0" fontId="1" fillId="0" borderId="2" xfId="0" applyFont="1" applyBorder="1"/>
    <xf numFmtId="0" fontId="0" fillId="4" borderId="2" xfId="0" applyFill="1" applyBorder="1"/>
    <xf numFmtId="0" fontId="0" fillId="0" borderId="2" xfId="0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/>
    <xf numFmtId="0" fontId="3" fillId="0" borderId="2" xfId="0" applyFont="1" applyBorder="1" applyAlignment="1">
      <alignment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5" borderId="41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wrapText="1"/>
    </xf>
    <xf numFmtId="0" fontId="1" fillId="6" borderId="38" xfId="0" applyFont="1" applyFill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0" fillId="0" borderId="0" xfId="0" applyFont="1"/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6"/>
  <sheetViews>
    <sheetView tabSelected="1" view="pageBreakPreview" topLeftCell="B1" zoomScale="77" zoomScaleNormal="100" zoomScaleSheetLayoutView="77" workbookViewId="0">
      <selection activeCell="O9" sqref="O9"/>
    </sheetView>
  </sheetViews>
  <sheetFormatPr defaultRowHeight="12.75" x14ac:dyDescent="0.2"/>
  <cols>
    <col min="1" max="1" width="6.42578125" customWidth="1"/>
    <col min="2" max="2" width="25.140625" customWidth="1"/>
    <col min="3" max="3" width="5.42578125" customWidth="1"/>
    <col min="4" max="5" width="4.28515625" customWidth="1"/>
    <col min="6" max="6" width="5.140625" customWidth="1"/>
    <col min="7" max="7" width="4.28515625" customWidth="1"/>
    <col min="8" max="8" width="6.85546875" customWidth="1"/>
    <col min="9" max="9" width="4.28515625" customWidth="1"/>
    <col min="10" max="10" width="5.85546875" customWidth="1"/>
    <col min="11" max="11" width="4.28515625" customWidth="1"/>
    <col min="12" max="12" width="7.28515625" customWidth="1"/>
    <col min="13" max="13" width="4.7109375" customWidth="1"/>
    <col min="14" max="14" width="8" customWidth="1"/>
    <col min="15" max="15" width="4.28515625" customWidth="1"/>
    <col min="16" max="16" width="6.42578125" customWidth="1"/>
    <col min="17" max="17" width="4.28515625" customWidth="1"/>
    <col min="18" max="18" width="7" customWidth="1"/>
    <col min="19" max="19" width="4.28515625" customWidth="1"/>
    <col min="20" max="20" width="5.85546875" customWidth="1"/>
    <col min="21" max="21" width="4.28515625" customWidth="1"/>
    <col min="22" max="22" width="6.85546875" customWidth="1"/>
    <col min="23" max="23" width="4.28515625" customWidth="1"/>
    <col min="24" max="24" width="7.85546875" customWidth="1"/>
    <col min="25" max="25" width="4.140625" customWidth="1"/>
    <col min="26" max="26" width="7.28515625" customWidth="1"/>
    <col min="27" max="27" width="4.28515625" customWidth="1"/>
    <col min="28" max="28" width="6" customWidth="1"/>
    <col min="29" max="29" width="4.28515625" customWidth="1"/>
    <col min="30" max="30" width="4.85546875" customWidth="1"/>
    <col min="31" max="31" width="4.28515625" customWidth="1"/>
    <col min="32" max="32" width="6.28515625" customWidth="1"/>
    <col min="33" max="33" width="7.85546875" customWidth="1"/>
    <col min="34" max="34" width="8.7109375" customWidth="1"/>
    <col min="35" max="35" width="5.140625" customWidth="1"/>
    <col min="36" max="36" width="4.28515625" customWidth="1"/>
  </cols>
  <sheetData>
    <row r="1" spans="1:36" ht="15.75" x14ac:dyDescent="0.25"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62"/>
      <c r="P1" s="119">
        <v>5</v>
      </c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9" t="s">
        <v>54</v>
      </c>
      <c r="AC1" s="119"/>
      <c r="AD1" s="119"/>
      <c r="AE1" s="120"/>
      <c r="AF1" s="119"/>
      <c r="AG1" s="122" t="s">
        <v>53</v>
      </c>
      <c r="AH1" s="122"/>
      <c r="AI1" s="122"/>
      <c r="AJ1" s="119"/>
    </row>
    <row r="2" spans="1:36" s="117" customFormat="1" ht="15.75" x14ac:dyDescent="0.25">
      <c r="AB2" s="119" t="s">
        <v>57</v>
      </c>
      <c r="AC2" s="120"/>
      <c r="AD2" s="119"/>
      <c r="AE2" s="119"/>
      <c r="AF2" s="119"/>
      <c r="AG2" s="119"/>
      <c r="AH2" s="122"/>
      <c r="AI2" s="119"/>
      <c r="AJ2" s="119"/>
    </row>
    <row r="3" spans="1:36" s="117" customFormat="1" ht="15.75" x14ac:dyDescent="0.25">
      <c r="AB3" s="119" t="s">
        <v>55</v>
      </c>
      <c r="AC3" s="120"/>
      <c r="AD3" s="119"/>
      <c r="AE3" s="119"/>
      <c r="AF3" s="119"/>
      <c r="AG3" s="119"/>
      <c r="AH3" s="122"/>
      <c r="AI3" s="119"/>
      <c r="AJ3" s="119"/>
    </row>
    <row r="4" spans="1:36" ht="15.75" x14ac:dyDescent="0.25">
      <c r="AB4" s="119" t="s">
        <v>50</v>
      </c>
      <c r="AC4" s="120"/>
      <c r="AD4" s="119"/>
      <c r="AE4" s="119"/>
      <c r="AF4" s="119"/>
      <c r="AG4" s="119"/>
      <c r="AH4" s="119"/>
      <c r="AI4" s="119"/>
      <c r="AJ4" s="119"/>
    </row>
    <row r="5" spans="1:36" ht="20.25" customHeight="1" x14ac:dyDescent="0.3">
      <c r="B5" s="124"/>
      <c r="C5" s="115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46" t="s">
        <v>56</v>
      </c>
      <c r="AC5" s="146"/>
      <c r="AD5" s="146"/>
      <c r="AE5" s="146"/>
      <c r="AF5" s="146"/>
      <c r="AG5" s="146"/>
      <c r="AH5" s="119"/>
      <c r="AI5" s="121"/>
      <c r="AJ5" s="123"/>
    </row>
    <row r="6" spans="1:36" ht="33.75" customHeight="1" x14ac:dyDescent="0.3">
      <c r="C6" s="147" t="s">
        <v>58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</row>
    <row r="7" spans="1:36" ht="13.5" thickBot="1" x14ac:dyDescent="0.25"/>
    <row r="8" spans="1:36" ht="48" customHeight="1" thickBot="1" x14ac:dyDescent="0.25">
      <c r="A8" s="126" t="s">
        <v>0</v>
      </c>
      <c r="B8" s="127" t="s">
        <v>49</v>
      </c>
      <c r="C8" s="157" t="s">
        <v>44</v>
      </c>
      <c r="D8" s="158"/>
      <c r="E8" s="159" t="s">
        <v>1</v>
      </c>
      <c r="F8" s="160"/>
      <c r="G8" s="143" t="s">
        <v>2</v>
      </c>
      <c r="H8" s="144"/>
      <c r="I8" s="143" t="s">
        <v>3</v>
      </c>
      <c r="J8" s="144"/>
      <c r="K8" s="143" t="s">
        <v>4</v>
      </c>
      <c r="L8" s="153"/>
      <c r="M8" s="151" t="s">
        <v>5</v>
      </c>
      <c r="N8" s="152"/>
      <c r="O8" s="149" t="s">
        <v>6</v>
      </c>
      <c r="P8" s="144"/>
      <c r="Q8" s="143" t="s">
        <v>7</v>
      </c>
      <c r="R8" s="144"/>
      <c r="S8" s="143" t="s">
        <v>8</v>
      </c>
      <c r="T8" s="144"/>
      <c r="U8" s="154" t="s">
        <v>9</v>
      </c>
      <c r="V8" s="154"/>
      <c r="W8" s="154" t="s">
        <v>10</v>
      </c>
      <c r="X8" s="143"/>
      <c r="Y8" s="155" t="s">
        <v>11</v>
      </c>
      <c r="Z8" s="156"/>
      <c r="AA8" s="145" t="s">
        <v>12</v>
      </c>
      <c r="AB8" s="144"/>
      <c r="AC8" s="143" t="s">
        <v>13</v>
      </c>
      <c r="AD8" s="145"/>
      <c r="AE8" s="3" t="s">
        <v>14</v>
      </c>
      <c r="AF8" s="2"/>
      <c r="AG8" s="155" t="s">
        <v>15</v>
      </c>
      <c r="AH8" s="156"/>
    </row>
    <row r="9" spans="1:36" ht="18" customHeight="1" x14ac:dyDescent="0.2">
      <c r="A9" s="128"/>
      <c r="B9" s="129"/>
      <c r="C9" s="77" t="s">
        <v>16</v>
      </c>
      <c r="D9" s="55" t="s">
        <v>17</v>
      </c>
      <c r="E9" s="56" t="s">
        <v>16</v>
      </c>
      <c r="F9" s="56" t="s">
        <v>17</v>
      </c>
      <c r="G9" s="56" t="s">
        <v>16</v>
      </c>
      <c r="H9" s="56" t="s">
        <v>17</v>
      </c>
      <c r="I9" s="56" t="s">
        <v>16</v>
      </c>
      <c r="J9" s="56" t="s">
        <v>17</v>
      </c>
      <c r="K9" s="56" t="s">
        <v>16</v>
      </c>
      <c r="L9" s="57" t="s">
        <v>17</v>
      </c>
      <c r="M9" s="65" t="s">
        <v>16</v>
      </c>
      <c r="N9" s="66" t="s">
        <v>17</v>
      </c>
      <c r="O9" s="60" t="s">
        <v>16</v>
      </c>
      <c r="P9" s="56" t="s">
        <v>17</v>
      </c>
      <c r="Q9" s="56" t="s">
        <v>16</v>
      </c>
      <c r="R9" s="56" t="s">
        <v>17</v>
      </c>
      <c r="S9" s="56" t="s">
        <v>16</v>
      </c>
      <c r="T9" s="56" t="s">
        <v>17</v>
      </c>
      <c r="U9" s="56" t="s">
        <v>16</v>
      </c>
      <c r="V9" s="57" t="s">
        <v>17</v>
      </c>
      <c r="W9" s="56" t="s">
        <v>16</v>
      </c>
      <c r="X9" s="57" t="s">
        <v>17</v>
      </c>
      <c r="Y9" s="58" t="s">
        <v>16</v>
      </c>
      <c r="Z9" s="59" t="s">
        <v>17</v>
      </c>
      <c r="AA9" s="60" t="s">
        <v>16</v>
      </c>
      <c r="AB9" s="56" t="s">
        <v>17</v>
      </c>
      <c r="AC9" s="56" t="s">
        <v>16</v>
      </c>
      <c r="AD9" s="57" t="s">
        <v>17</v>
      </c>
      <c r="AE9" s="61" t="s">
        <v>16</v>
      </c>
      <c r="AF9" s="62" t="s">
        <v>17</v>
      </c>
      <c r="AG9" s="58" t="s">
        <v>16</v>
      </c>
      <c r="AH9" s="59" t="s">
        <v>17</v>
      </c>
    </row>
    <row r="10" spans="1:36" s="5" customFormat="1" x14ac:dyDescent="0.2">
      <c r="A10" s="130"/>
      <c r="B10" s="131" t="s">
        <v>46</v>
      </c>
      <c r="C10" s="39"/>
      <c r="D10" s="40"/>
      <c r="E10" s="38"/>
      <c r="F10" s="38"/>
      <c r="G10" s="38"/>
      <c r="H10" s="38"/>
      <c r="I10" s="38"/>
      <c r="J10" s="38"/>
      <c r="K10" s="38"/>
      <c r="L10" s="64"/>
      <c r="M10" s="27"/>
      <c r="N10" s="32"/>
      <c r="O10" s="37"/>
      <c r="P10" s="38"/>
      <c r="Q10" s="38"/>
      <c r="R10" s="38"/>
      <c r="S10" s="38"/>
      <c r="T10" s="38"/>
      <c r="U10" s="38"/>
      <c r="V10" s="38"/>
      <c r="W10" s="38"/>
      <c r="X10" s="64"/>
      <c r="Y10" s="27"/>
      <c r="Z10" s="32"/>
      <c r="AA10" s="37"/>
      <c r="AB10" s="38"/>
      <c r="AC10" s="38"/>
      <c r="AD10" s="64"/>
      <c r="AE10" s="72"/>
      <c r="AF10" s="73"/>
      <c r="AG10" s="27"/>
      <c r="AH10" s="32"/>
    </row>
    <row r="11" spans="1:36" x14ac:dyDescent="0.2">
      <c r="A11" s="132">
        <v>1</v>
      </c>
      <c r="B11" s="95" t="s">
        <v>21</v>
      </c>
      <c r="C11" s="39"/>
      <c r="D11" s="40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14">
        <v>6</v>
      </c>
      <c r="M11" s="27">
        <f>SUM(E11,G11,I11,K11 )</f>
        <v>1</v>
      </c>
      <c r="N11" s="32">
        <f>SUM(F11,H11,J11,L11)</f>
        <v>9</v>
      </c>
      <c r="O11" s="7"/>
      <c r="P11" s="8"/>
      <c r="Q11" s="8"/>
      <c r="R11" s="8"/>
      <c r="S11" s="8"/>
      <c r="T11" s="8"/>
      <c r="U11" s="8"/>
      <c r="V11" s="8"/>
      <c r="W11" s="8"/>
      <c r="X11" s="14"/>
      <c r="Y11" s="27"/>
      <c r="Z11" s="32"/>
      <c r="AA11" s="7"/>
      <c r="AB11" s="8"/>
      <c r="AC11" s="8"/>
      <c r="AD11" s="14"/>
      <c r="AE11" s="15"/>
      <c r="AF11" s="16"/>
      <c r="AG11" s="27">
        <f>SUM(M11,Y11)</f>
        <v>1</v>
      </c>
      <c r="AH11" s="32">
        <f>SUM(N11,Z11)</f>
        <v>9</v>
      </c>
    </row>
    <row r="12" spans="1:36" x14ac:dyDescent="0.2">
      <c r="A12" s="132">
        <v>2</v>
      </c>
      <c r="B12" s="95" t="s">
        <v>22</v>
      </c>
      <c r="C12" s="125">
        <v>1</v>
      </c>
      <c r="D12" s="94">
        <v>9</v>
      </c>
      <c r="E12" s="95">
        <v>0</v>
      </c>
      <c r="F12" s="95">
        <v>1</v>
      </c>
      <c r="G12" s="95">
        <v>0</v>
      </c>
      <c r="H12" s="95">
        <v>0</v>
      </c>
      <c r="I12" s="95">
        <v>0</v>
      </c>
      <c r="J12" s="95">
        <v>3</v>
      </c>
      <c r="K12" s="96">
        <v>1</v>
      </c>
      <c r="L12" s="97">
        <v>5</v>
      </c>
      <c r="M12" s="98">
        <f>SUM(E12,G12,I12,K12)</f>
        <v>1</v>
      </c>
      <c r="N12" s="99">
        <f>SUM(F12,H12,J12,L12)</f>
        <v>9</v>
      </c>
      <c r="O12" s="100"/>
      <c r="P12" s="95"/>
      <c r="Q12" s="95"/>
      <c r="R12" s="95"/>
      <c r="S12" s="95"/>
      <c r="T12" s="95"/>
      <c r="U12" s="95"/>
      <c r="V12" s="95"/>
      <c r="W12" s="95"/>
      <c r="X12" s="97"/>
      <c r="Y12" s="98"/>
      <c r="Z12" s="99"/>
      <c r="AA12" s="100"/>
      <c r="AB12" s="95"/>
      <c r="AC12" s="95"/>
      <c r="AD12" s="97"/>
      <c r="AE12" s="101"/>
      <c r="AF12" s="102"/>
      <c r="AG12" s="98">
        <f t="shared" ref="AG12:AG18" si="0">SUM(M12,Y12)</f>
        <v>1</v>
      </c>
      <c r="AH12" s="99">
        <f t="shared" ref="AH12:AH16" si="1">SUM(N12,Z12)</f>
        <v>9</v>
      </c>
    </row>
    <row r="13" spans="1:36" x14ac:dyDescent="0.2">
      <c r="A13" s="132">
        <v>3</v>
      </c>
      <c r="B13" s="95" t="s">
        <v>23</v>
      </c>
      <c r="C13" s="39"/>
      <c r="D13" s="40"/>
      <c r="E13" s="8">
        <v>0</v>
      </c>
      <c r="F13" s="8">
        <v>0</v>
      </c>
      <c r="G13" s="8">
        <v>1</v>
      </c>
      <c r="H13" s="8">
        <v>5</v>
      </c>
      <c r="I13" s="8">
        <v>1</v>
      </c>
      <c r="J13" s="8">
        <v>5</v>
      </c>
      <c r="K13" s="8">
        <v>0</v>
      </c>
      <c r="L13" s="14">
        <v>3</v>
      </c>
      <c r="M13" s="27">
        <f>SUM(E13,G13,I13,K13)</f>
        <v>2</v>
      </c>
      <c r="N13" s="32">
        <f>SUM(F13,H13,J13,L13)</f>
        <v>13</v>
      </c>
      <c r="O13" s="7"/>
      <c r="P13" s="8"/>
      <c r="Q13" s="8"/>
      <c r="R13" s="8"/>
      <c r="S13" s="8"/>
      <c r="T13" s="8"/>
      <c r="U13" s="8"/>
      <c r="V13" s="8"/>
      <c r="W13" s="8"/>
      <c r="X13" s="14"/>
      <c r="Y13" s="27"/>
      <c r="Z13" s="32"/>
      <c r="AA13" s="7"/>
      <c r="AB13" s="8"/>
      <c r="AC13" s="8"/>
      <c r="AD13" s="14"/>
      <c r="AE13" s="15"/>
      <c r="AF13" s="16"/>
      <c r="AG13" s="27">
        <f t="shared" si="0"/>
        <v>2</v>
      </c>
      <c r="AH13" s="32">
        <f t="shared" si="1"/>
        <v>13</v>
      </c>
    </row>
    <row r="14" spans="1:36" x14ac:dyDescent="0.2">
      <c r="A14" s="133">
        <v>4</v>
      </c>
      <c r="B14" s="95" t="s">
        <v>24</v>
      </c>
      <c r="C14" s="39"/>
      <c r="D14" s="40"/>
      <c r="E14" s="8">
        <v>0</v>
      </c>
      <c r="F14" s="8">
        <v>4</v>
      </c>
      <c r="G14" s="8">
        <v>1</v>
      </c>
      <c r="H14" s="8">
        <v>6</v>
      </c>
      <c r="I14" s="8">
        <v>0</v>
      </c>
      <c r="J14" s="8">
        <v>3</v>
      </c>
      <c r="K14" s="8">
        <v>0</v>
      </c>
      <c r="L14" s="14">
        <v>4</v>
      </c>
      <c r="M14" s="27">
        <f>SUM(E14,G14,I14,K14)</f>
        <v>1</v>
      </c>
      <c r="N14" s="32">
        <f>SUM(F14,H14,J14,L14)</f>
        <v>17</v>
      </c>
      <c r="O14" s="48"/>
      <c r="P14" s="8"/>
      <c r="Q14" s="8"/>
      <c r="R14" s="8"/>
      <c r="S14" s="8"/>
      <c r="T14" s="8"/>
      <c r="U14" s="8"/>
      <c r="V14" s="22"/>
      <c r="W14" s="8"/>
      <c r="X14" s="68"/>
      <c r="Y14" s="27"/>
      <c r="Z14" s="32"/>
      <c r="AA14" s="7"/>
      <c r="AB14" s="8"/>
      <c r="AC14" s="8"/>
      <c r="AD14" s="14"/>
      <c r="AE14" s="15"/>
      <c r="AF14" s="16"/>
      <c r="AG14" s="27">
        <f t="shared" si="0"/>
        <v>1</v>
      </c>
      <c r="AH14" s="32">
        <f t="shared" si="1"/>
        <v>17</v>
      </c>
    </row>
    <row r="15" spans="1:36" ht="13.5" thickBot="1" x14ac:dyDescent="0.25">
      <c r="A15" s="132">
        <v>5</v>
      </c>
      <c r="B15" s="95" t="s">
        <v>25</v>
      </c>
      <c r="C15" s="45">
        <v>1</v>
      </c>
      <c r="D15" s="46">
        <v>10</v>
      </c>
      <c r="E15" s="18">
        <v>0</v>
      </c>
      <c r="F15" s="18">
        <v>0</v>
      </c>
      <c r="G15" s="18">
        <v>0</v>
      </c>
      <c r="H15" s="18">
        <v>4</v>
      </c>
      <c r="I15" s="18">
        <v>0</v>
      </c>
      <c r="J15" s="18">
        <v>0</v>
      </c>
      <c r="K15" s="18">
        <v>0</v>
      </c>
      <c r="L15" s="19">
        <v>4</v>
      </c>
      <c r="M15" s="31">
        <f>SUM(E15,G15,I15,K15)</f>
        <v>0</v>
      </c>
      <c r="N15" s="35">
        <f>SUM(F15,H15,J15,L15)</f>
        <v>8</v>
      </c>
      <c r="O15" s="17"/>
      <c r="P15" s="18"/>
      <c r="Q15" s="18"/>
      <c r="R15" s="18"/>
      <c r="S15" s="18"/>
      <c r="T15" s="18"/>
      <c r="U15" s="18"/>
      <c r="V15" s="18"/>
      <c r="W15" s="18"/>
      <c r="X15" s="19"/>
      <c r="Y15" s="31"/>
      <c r="Z15" s="35"/>
      <c r="AA15" s="17"/>
      <c r="AB15" s="18"/>
      <c r="AC15" s="18"/>
      <c r="AD15" s="19"/>
      <c r="AE15" s="20"/>
      <c r="AF15" s="21"/>
      <c r="AG15" s="31">
        <f t="shared" si="0"/>
        <v>0</v>
      </c>
      <c r="AH15" s="35">
        <f t="shared" si="1"/>
        <v>8</v>
      </c>
    </row>
    <row r="16" spans="1:36" ht="13.5" thickBot="1" x14ac:dyDescent="0.25">
      <c r="A16" s="134"/>
      <c r="B16" s="135" t="s">
        <v>20</v>
      </c>
      <c r="C16" s="41">
        <f t="shared" ref="C16:I16" si="2">SUM(C11:C15)</f>
        <v>2</v>
      </c>
      <c r="D16" s="42">
        <f t="shared" si="2"/>
        <v>19</v>
      </c>
      <c r="E16" s="26">
        <f t="shared" si="2"/>
        <v>0</v>
      </c>
      <c r="F16" s="26">
        <f t="shared" si="2"/>
        <v>5</v>
      </c>
      <c r="G16" s="26">
        <f t="shared" si="2"/>
        <v>2</v>
      </c>
      <c r="H16" s="26">
        <f t="shared" si="2"/>
        <v>15</v>
      </c>
      <c r="I16" s="26">
        <f t="shared" si="2"/>
        <v>1</v>
      </c>
      <c r="J16" s="26">
        <f t="shared" ref="J16" si="3">SUM(J11:J15)</f>
        <v>14</v>
      </c>
      <c r="K16" s="26">
        <f t="shared" ref="K16" si="4">SUM(K11:K15)</f>
        <v>2</v>
      </c>
      <c r="L16" s="63">
        <f t="shared" ref="L16" si="5">SUM(L11:L15)</f>
        <v>22</v>
      </c>
      <c r="M16" s="25">
        <f>SUM(M11:M15)</f>
        <v>5</v>
      </c>
      <c r="N16" s="24">
        <f>SUM(N11:N15)</f>
        <v>56</v>
      </c>
      <c r="O16" s="23"/>
      <c r="P16" s="26"/>
      <c r="Q16" s="26"/>
      <c r="R16" s="26"/>
      <c r="S16" s="26"/>
      <c r="T16" s="26"/>
      <c r="U16" s="26"/>
      <c r="V16" s="63"/>
      <c r="W16" s="26"/>
      <c r="X16" s="63"/>
      <c r="Y16" s="25"/>
      <c r="Z16" s="24"/>
      <c r="AA16" s="23"/>
      <c r="AB16" s="26"/>
      <c r="AC16" s="26"/>
      <c r="AD16" s="63"/>
      <c r="AE16" s="25"/>
      <c r="AF16" s="24"/>
      <c r="AG16" s="25">
        <f t="shared" si="0"/>
        <v>5</v>
      </c>
      <c r="AH16" s="24">
        <f t="shared" si="1"/>
        <v>56</v>
      </c>
    </row>
    <row r="17" spans="1:34" x14ac:dyDescent="0.2">
      <c r="A17" s="132"/>
      <c r="B17" s="1" t="s">
        <v>18</v>
      </c>
      <c r="C17" s="43"/>
      <c r="D17" s="44"/>
      <c r="E17" s="10"/>
      <c r="F17" s="10"/>
      <c r="G17" s="10"/>
      <c r="H17" s="10"/>
      <c r="I17" s="10"/>
      <c r="J17" s="10"/>
      <c r="K17" s="10"/>
      <c r="L17" s="11"/>
      <c r="M17" s="30"/>
      <c r="N17" s="28"/>
      <c r="O17" s="9"/>
      <c r="P17" s="10"/>
      <c r="Q17" s="10"/>
      <c r="R17" s="10"/>
      <c r="S17" s="10"/>
      <c r="T17" s="10"/>
      <c r="U17" s="10"/>
      <c r="V17" s="10"/>
      <c r="W17" s="10"/>
      <c r="X17" s="11"/>
      <c r="Y17" s="30"/>
      <c r="Z17" s="28"/>
      <c r="AA17" s="9"/>
      <c r="AB17" s="10"/>
      <c r="AC17" s="10"/>
      <c r="AD17" s="11"/>
      <c r="AE17" s="12"/>
      <c r="AF17" s="13"/>
      <c r="AG17" s="30"/>
      <c r="AH17" s="28"/>
    </row>
    <row r="18" spans="1:34" x14ac:dyDescent="0.2">
      <c r="A18" s="132"/>
      <c r="B18" s="1" t="s">
        <v>19</v>
      </c>
      <c r="C18" s="39">
        <f>SUM(C11:C15)</f>
        <v>2</v>
      </c>
      <c r="D18" s="40">
        <f t="shared" ref="D18:N18" si="6">SUM(D11:D15)</f>
        <v>19</v>
      </c>
      <c r="E18" s="8">
        <f t="shared" si="6"/>
        <v>0</v>
      </c>
      <c r="F18" s="8">
        <f t="shared" si="6"/>
        <v>5</v>
      </c>
      <c r="G18" s="8">
        <f t="shared" si="6"/>
        <v>2</v>
      </c>
      <c r="H18" s="8">
        <f t="shared" si="6"/>
        <v>15</v>
      </c>
      <c r="I18" s="8">
        <f t="shared" si="6"/>
        <v>1</v>
      </c>
      <c r="J18" s="8">
        <f t="shared" si="6"/>
        <v>14</v>
      </c>
      <c r="K18" s="8">
        <f t="shared" si="6"/>
        <v>2</v>
      </c>
      <c r="L18" s="14">
        <f t="shared" si="6"/>
        <v>22</v>
      </c>
      <c r="M18" s="27">
        <f t="shared" si="6"/>
        <v>5</v>
      </c>
      <c r="N18" s="32">
        <f t="shared" si="6"/>
        <v>56</v>
      </c>
      <c r="O18" s="7"/>
      <c r="P18" s="8"/>
      <c r="Q18" s="8"/>
      <c r="R18" s="8"/>
      <c r="S18" s="8"/>
      <c r="T18" s="8"/>
      <c r="U18" s="8"/>
      <c r="V18" s="8"/>
      <c r="W18" s="8"/>
      <c r="X18" s="14"/>
      <c r="Y18" s="27"/>
      <c r="Z18" s="32"/>
      <c r="AA18" s="7"/>
      <c r="AB18" s="8"/>
      <c r="AC18" s="8"/>
      <c r="AD18" s="14"/>
      <c r="AE18" s="15"/>
      <c r="AF18" s="16"/>
      <c r="AG18" s="30">
        <f t="shared" si="0"/>
        <v>5</v>
      </c>
      <c r="AH18" s="28">
        <f>SUM(N18,Z18)</f>
        <v>56</v>
      </c>
    </row>
    <row r="19" spans="1:34" x14ac:dyDescent="0.2">
      <c r="A19" s="132"/>
      <c r="B19" s="1"/>
      <c r="C19" s="39"/>
      <c r="D19" s="40"/>
      <c r="E19" s="8"/>
      <c r="F19" s="8"/>
      <c r="G19" s="8"/>
      <c r="H19" s="8"/>
      <c r="I19" s="8"/>
      <c r="J19" s="8"/>
      <c r="K19" s="8"/>
      <c r="L19" s="14"/>
      <c r="M19" s="27"/>
      <c r="N19" s="28"/>
      <c r="O19" s="7"/>
      <c r="P19" s="8"/>
      <c r="Q19" s="8"/>
      <c r="R19" s="8"/>
      <c r="S19" s="8"/>
      <c r="T19" s="8"/>
      <c r="U19" s="8"/>
      <c r="V19" s="8"/>
      <c r="W19" s="8"/>
      <c r="X19" s="14"/>
      <c r="Y19" s="27"/>
      <c r="Z19" s="32"/>
      <c r="AA19" s="7"/>
      <c r="AB19" s="8"/>
      <c r="AC19" s="8"/>
      <c r="AD19" s="14"/>
      <c r="AE19" s="15"/>
      <c r="AF19" s="16"/>
      <c r="AG19" s="27"/>
      <c r="AH19" s="32"/>
    </row>
    <row r="20" spans="1:34" x14ac:dyDescent="0.2">
      <c r="A20" s="132"/>
      <c r="B20" s="131" t="s">
        <v>45</v>
      </c>
      <c r="C20" s="39"/>
      <c r="D20" s="40"/>
      <c r="E20" s="8"/>
      <c r="F20" s="8"/>
      <c r="G20" s="8"/>
      <c r="H20" s="8"/>
      <c r="I20" s="8"/>
      <c r="J20" s="8"/>
      <c r="K20" s="8"/>
      <c r="L20" s="14"/>
      <c r="M20" s="27"/>
      <c r="N20" s="28"/>
      <c r="O20" s="7"/>
      <c r="P20" s="8"/>
      <c r="Q20" s="8"/>
      <c r="R20" s="8"/>
      <c r="S20" s="8"/>
      <c r="T20" s="8"/>
      <c r="U20" s="8"/>
      <c r="V20" s="14"/>
      <c r="W20" s="8"/>
      <c r="X20" s="14"/>
      <c r="Y20" s="31"/>
      <c r="Z20" s="35"/>
      <c r="AA20" s="7"/>
      <c r="AB20" s="8"/>
      <c r="AC20" s="8"/>
      <c r="AD20" s="14"/>
      <c r="AE20" s="15"/>
      <c r="AF20" s="16"/>
      <c r="AG20" s="27"/>
      <c r="AH20" s="32"/>
    </row>
    <row r="21" spans="1:34" x14ac:dyDescent="0.2">
      <c r="A21" s="132">
        <v>1</v>
      </c>
      <c r="B21" s="114" t="s">
        <v>26</v>
      </c>
      <c r="C21" s="45">
        <v>1</v>
      </c>
      <c r="D21" s="46">
        <v>8</v>
      </c>
      <c r="E21" s="18">
        <v>1</v>
      </c>
      <c r="F21" s="18">
        <v>5</v>
      </c>
      <c r="G21" s="18">
        <v>1</v>
      </c>
      <c r="H21" s="18">
        <v>7</v>
      </c>
      <c r="I21" s="18">
        <v>0</v>
      </c>
      <c r="J21" s="18">
        <v>3</v>
      </c>
      <c r="K21" s="18">
        <v>1</v>
      </c>
      <c r="L21" s="19">
        <v>7</v>
      </c>
      <c r="M21" s="27">
        <f t="shared" ref="M21:M31" si="7">SUM(E21,G21,I21,K21)</f>
        <v>3</v>
      </c>
      <c r="N21" s="28">
        <f t="shared" ref="N21:N31" si="8">SUM(F21,H21,J21,L21)</f>
        <v>22</v>
      </c>
      <c r="O21" s="17">
        <v>0</v>
      </c>
      <c r="P21" s="17">
        <v>4</v>
      </c>
      <c r="Q21" s="17">
        <v>1</v>
      </c>
      <c r="R21" s="17">
        <v>5</v>
      </c>
      <c r="S21" s="17">
        <v>1</v>
      </c>
      <c r="T21" s="17">
        <v>5</v>
      </c>
      <c r="U21" s="17">
        <v>0</v>
      </c>
      <c r="V21" s="17">
        <v>0</v>
      </c>
      <c r="W21" s="17">
        <v>1</v>
      </c>
      <c r="X21" s="17">
        <v>12</v>
      </c>
      <c r="Y21" s="27">
        <f>SUM(O21,Q21,S21,U21,W21)</f>
        <v>3</v>
      </c>
      <c r="Z21" s="32">
        <f>SUM(P21,R21,T21,V21,X21)</f>
        <v>26</v>
      </c>
      <c r="AA21" s="17"/>
      <c r="AB21" s="18"/>
      <c r="AC21" s="18"/>
      <c r="AD21" s="19"/>
      <c r="AE21" s="20"/>
      <c r="AF21" s="21"/>
      <c r="AG21" s="31">
        <f t="shared" ref="AG21:AH31" si="9">SUM(M21,Y21)</f>
        <v>6</v>
      </c>
      <c r="AH21" s="35">
        <f t="shared" si="9"/>
        <v>48</v>
      </c>
    </row>
    <row r="22" spans="1:34" x14ac:dyDescent="0.2">
      <c r="A22" s="132">
        <v>2</v>
      </c>
      <c r="B22" s="114" t="s">
        <v>43</v>
      </c>
      <c r="C22" s="45"/>
      <c r="D22" s="46"/>
      <c r="E22" s="18">
        <v>1</v>
      </c>
      <c r="F22" s="18">
        <v>8</v>
      </c>
      <c r="G22" s="18">
        <v>0</v>
      </c>
      <c r="H22" s="18">
        <v>4</v>
      </c>
      <c r="I22" s="18">
        <v>1</v>
      </c>
      <c r="J22" s="18">
        <v>6</v>
      </c>
      <c r="K22" s="18">
        <v>0</v>
      </c>
      <c r="L22" s="19">
        <v>0</v>
      </c>
      <c r="M22" s="31">
        <f t="shared" si="7"/>
        <v>2</v>
      </c>
      <c r="N22" s="28">
        <f t="shared" si="8"/>
        <v>18</v>
      </c>
      <c r="O22" s="17">
        <v>1</v>
      </c>
      <c r="P22" s="17">
        <v>6</v>
      </c>
      <c r="Q22" s="17">
        <v>1</v>
      </c>
      <c r="R22" s="17">
        <v>8</v>
      </c>
      <c r="S22" s="17">
        <v>1</v>
      </c>
      <c r="T22" s="17">
        <v>5</v>
      </c>
      <c r="U22" s="17">
        <v>1</v>
      </c>
      <c r="V22" s="17">
        <v>5</v>
      </c>
      <c r="W22" s="17">
        <v>0</v>
      </c>
      <c r="X22" s="17">
        <v>4</v>
      </c>
      <c r="Y22" s="31">
        <f t="shared" ref="Y22:Y31" si="10">SUM(O22,Q22,S22,U22,W22)</f>
        <v>4</v>
      </c>
      <c r="Z22" s="35">
        <f t="shared" ref="Z22:Z31" si="11">SUM(P22,R22,T22,V22,X22)</f>
        <v>28</v>
      </c>
      <c r="AA22" s="17"/>
      <c r="AB22" s="18"/>
      <c r="AC22" s="18"/>
      <c r="AD22" s="19"/>
      <c r="AE22" s="20"/>
      <c r="AF22" s="21"/>
      <c r="AG22" s="31">
        <f t="shared" si="9"/>
        <v>6</v>
      </c>
      <c r="AH22" s="35">
        <f t="shared" si="9"/>
        <v>46</v>
      </c>
    </row>
    <row r="23" spans="1:34" x14ac:dyDescent="0.2">
      <c r="A23" s="132">
        <v>3</v>
      </c>
      <c r="B23" s="114" t="s">
        <v>27</v>
      </c>
      <c r="C23" s="45">
        <v>1</v>
      </c>
      <c r="D23" s="46">
        <v>16</v>
      </c>
      <c r="E23" s="18">
        <v>0</v>
      </c>
      <c r="F23" s="18">
        <v>4</v>
      </c>
      <c r="G23" s="18">
        <v>1</v>
      </c>
      <c r="H23" s="18">
        <v>5</v>
      </c>
      <c r="I23" s="18">
        <v>1</v>
      </c>
      <c r="J23" s="18">
        <v>6</v>
      </c>
      <c r="K23" s="18">
        <v>1</v>
      </c>
      <c r="L23" s="19">
        <v>6</v>
      </c>
      <c r="M23" s="27">
        <f t="shared" si="7"/>
        <v>3</v>
      </c>
      <c r="N23" s="32">
        <f t="shared" si="8"/>
        <v>21</v>
      </c>
      <c r="O23" s="17">
        <v>1</v>
      </c>
      <c r="P23" s="17">
        <v>9</v>
      </c>
      <c r="Q23" s="17">
        <v>1</v>
      </c>
      <c r="R23" s="17">
        <v>5</v>
      </c>
      <c r="S23" s="17">
        <v>1</v>
      </c>
      <c r="T23" s="17">
        <v>12</v>
      </c>
      <c r="U23" s="17">
        <v>1</v>
      </c>
      <c r="V23" s="17">
        <v>8</v>
      </c>
      <c r="W23" s="17">
        <v>1</v>
      </c>
      <c r="X23" s="17">
        <v>10</v>
      </c>
      <c r="Y23" s="31">
        <f t="shared" si="10"/>
        <v>5</v>
      </c>
      <c r="Z23" s="35">
        <f t="shared" si="11"/>
        <v>44</v>
      </c>
      <c r="AA23" s="17"/>
      <c r="AB23" s="18"/>
      <c r="AC23" s="18"/>
      <c r="AD23" s="19"/>
      <c r="AE23" s="20"/>
      <c r="AF23" s="21"/>
      <c r="AG23" s="31">
        <f t="shared" si="9"/>
        <v>8</v>
      </c>
      <c r="AH23" s="35">
        <f t="shared" si="9"/>
        <v>65</v>
      </c>
    </row>
    <row r="24" spans="1:34" x14ac:dyDescent="0.2">
      <c r="A24" s="132">
        <v>4</v>
      </c>
      <c r="B24" s="95" t="s">
        <v>28</v>
      </c>
      <c r="C24" s="103"/>
      <c r="D24" s="104"/>
      <c r="E24" s="105">
        <v>1</v>
      </c>
      <c r="F24" s="105">
        <v>5</v>
      </c>
      <c r="G24" s="105">
        <v>1</v>
      </c>
      <c r="H24" s="105">
        <v>9</v>
      </c>
      <c r="I24" s="105">
        <v>1</v>
      </c>
      <c r="J24" s="105">
        <v>6</v>
      </c>
      <c r="K24" s="105">
        <v>1</v>
      </c>
      <c r="L24" s="106">
        <v>7</v>
      </c>
      <c r="M24" s="107">
        <f t="shared" si="7"/>
        <v>4</v>
      </c>
      <c r="N24" s="108">
        <f t="shared" si="8"/>
        <v>27</v>
      </c>
      <c r="O24" s="109">
        <v>1</v>
      </c>
      <c r="P24" s="109">
        <v>6</v>
      </c>
      <c r="Q24" s="109">
        <v>1</v>
      </c>
      <c r="R24" s="109">
        <v>7</v>
      </c>
      <c r="S24" s="109">
        <v>1</v>
      </c>
      <c r="T24" s="109">
        <v>6</v>
      </c>
      <c r="U24" s="109">
        <v>1</v>
      </c>
      <c r="V24" s="109">
        <v>6</v>
      </c>
      <c r="W24" s="109">
        <v>1</v>
      </c>
      <c r="X24" s="109">
        <v>11</v>
      </c>
      <c r="Y24" s="110">
        <f t="shared" si="10"/>
        <v>5</v>
      </c>
      <c r="Z24" s="111">
        <f t="shared" si="11"/>
        <v>36</v>
      </c>
      <c r="AA24" s="109"/>
      <c r="AB24" s="105"/>
      <c r="AC24" s="105"/>
      <c r="AD24" s="106"/>
      <c r="AE24" s="112"/>
      <c r="AF24" s="113"/>
      <c r="AG24" s="110">
        <f t="shared" si="9"/>
        <v>9</v>
      </c>
      <c r="AH24" s="111">
        <f t="shared" si="9"/>
        <v>63</v>
      </c>
    </row>
    <row r="25" spans="1:34" x14ac:dyDescent="0.2">
      <c r="A25" s="132">
        <v>5</v>
      </c>
      <c r="B25" s="95" t="s">
        <v>29</v>
      </c>
      <c r="C25" s="45"/>
      <c r="D25" s="46"/>
      <c r="E25" s="18">
        <v>1</v>
      </c>
      <c r="F25" s="18">
        <v>10</v>
      </c>
      <c r="G25" s="18">
        <v>0</v>
      </c>
      <c r="H25" s="18">
        <v>0</v>
      </c>
      <c r="I25" s="18">
        <v>1</v>
      </c>
      <c r="J25" s="18">
        <v>14</v>
      </c>
      <c r="K25" s="18">
        <v>1</v>
      </c>
      <c r="L25" s="19">
        <v>10</v>
      </c>
      <c r="M25" s="31">
        <f t="shared" si="7"/>
        <v>3</v>
      </c>
      <c r="N25" s="28">
        <f t="shared" si="8"/>
        <v>34</v>
      </c>
      <c r="O25" s="17">
        <v>1</v>
      </c>
      <c r="P25" s="17">
        <v>13</v>
      </c>
      <c r="Q25" s="17">
        <v>1</v>
      </c>
      <c r="R25" s="17">
        <v>7</v>
      </c>
      <c r="S25" s="17">
        <v>1</v>
      </c>
      <c r="T25" s="17">
        <v>8</v>
      </c>
      <c r="U25" s="17">
        <v>1</v>
      </c>
      <c r="V25" s="17">
        <v>7</v>
      </c>
      <c r="W25" s="17">
        <v>1</v>
      </c>
      <c r="X25" s="17">
        <v>18</v>
      </c>
      <c r="Y25" s="31">
        <f t="shared" si="10"/>
        <v>5</v>
      </c>
      <c r="Z25" s="35">
        <f t="shared" si="11"/>
        <v>53</v>
      </c>
      <c r="AA25" s="17"/>
      <c r="AB25" s="18"/>
      <c r="AC25" s="18"/>
      <c r="AD25" s="19"/>
      <c r="AE25" s="20"/>
      <c r="AF25" s="21"/>
      <c r="AG25" s="31">
        <f t="shared" si="9"/>
        <v>8</v>
      </c>
      <c r="AH25" s="35">
        <f t="shared" si="9"/>
        <v>87</v>
      </c>
    </row>
    <row r="26" spans="1:34" x14ac:dyDescent="0.2">
      <c r="A26" s="132">
        <v>6</v>
      </c>
      <c r="B26" s="95" t="s">
        <v>30</v>
      </c>
      <c r="C26" s="45">
        <v>1</v>
      </c>
      <c r="D26" s="46">
        <v>16</v>
      </c>
      <c r="E26" s="18">
        <v>1</v>
      </c>
      <c r="F26" s="18">
        <v>6</v>
      </c>
      <c r="G26" s="18">
        <v>0</v>
      </c>
      <c r="H26" s="18">
        <v>2</v>
      </c>
      <c r="I26" s="18">
        <v>1</v>
      </c>
      <c r="J26" s="18">
        <v>7</v>
      </c>
      <c r="K26" s="18">
        <v>1</v>
      </c>
      <c r="L26" s="19">
        <v>8</v>
      </c>
      <c r="M26" s="31">
        <f t="shared" si="7"/>
        <v>3</v>
      </c>
      <c r="N26" s="28">
        <f t="shared" si="8"/>
        <v>23</v>
      </c>
      <c r="O26" s="17">
        <v>1</v>
      </c>
      <c r="P26" s="17">
        <v>6</v>
      </c>
      <c r="Q26" s="17">
        <v>1</v>
      </c>
      <c r="R26" s="17">
        <v>8</v>
      </c>
      <c r="S26" s="17">
        <v>1</v>
      </c>
      <c r="T26" s="17">
        <v>8</v>
      </c>
      <c r="U26" s="17">
        <v>1</v>
      </c>
      <c r="V26" s="17">
        <v>9</v>
      </c>
      <c r="W26" s="17">
        <v>1</v>
      </c>
      <c r="X26" s="17">
        <v>11</v>
      </c>
      <c r="Y26" s="31">
        <f t="shared" si="10"/>
        <v>5</v>
      </c>
      <c r="Z26" s="35">
        <f t="shared" si="11"/>
        <v>42</v>
      </c>
      <c r="AA26" s="17"/>
      <c r="AB26" s="18"/>
      <c r="AC26" s="18"/>
      <c r="AD26" s="19"/>
      <c r="AE26" s="20"/>
      <c r="AF26" s="21"/>
      <c r="AG26" s="31">
        <f t="shared" si="9"/>
        <v>8</v>
      </c>
      <c r="AH26" s="35">
        <f t="shared" si="9"/>
        <v>65</v>
      </c>
    </row>
    <row r="27" spans="1:34" x14ac:dyDescent="0.2">
      <c r="A27" s="132">
        <v>7</v>
      </c>
      <c r="B27" s="95" t="s">
        <v>31</v>
      </c>
      <c r="C27" s="45">
        <v>1</v>
      </c>
      <c r="D27" s="46">
        <v>8</v>
      </c>
      <c r="E27" s="18">
        <v>1</v>
      </c>
      <c r="F27" s="18">
        <v>5</v>
      </c>
      <c r="G27" s="18">
        <v>1</v>
      </c>
      <c r="H27" s="18">
        <v>5</v>
      </c>
      <c r="I27" s="18">
        <v>1</v>
      </c>
      <c r="J27" s="18">
        <v>9</v>
      </c>
      <c r="K27" s="18">
        <v>0</v>
      </c>
      <c r="L27" s="19">
        <v>4</v>
      </c>
      <c r="M27" s="31">
        <f t="shared" si="7"/>
        <v>3</v>
      </c>
      <c r="N27" s="28">
        <f t="shared" si="8"/>
        <v>23</v>
      </c>
      <c r="O27" s="17">
        <v>1</v>
      </c>
      <c r="P27" s="17">
        <v>6</v>
      </c>
      <c r="Q27" s="17">
        <v>1</v>
      </c>
      <c r="R27" s="17">
        <v>5</v>
      </c>
      <c r="S27" s="17">
        <v>1</v>
      </c>
      <c r="T27" s="17">
        <v>7</v>
      </c>
      <c r="U27" s="17">
        <v>1</v>
      </c>
      <c r="V27" s="17">
        <v>5</v>
      </c>
      <c r="W27" s="17">
        <v>1</v>
      </c>
      <c r="X27" s="17">
        <v>10</v>
      </c>
      <c r="Y27" s="31">
        <f t="shared" si="10"/>
        <v>5</v>
      </c>
      <c r="Z27" s="35">
        <f t="shared" si="11"/>
        <v>33</v>
      </c>
      <c r="AA27" s="17"/>
      <c r="AB27" s="18"/>
      <c r="AC27" s="18"/>
      <c r="AD27" s="19"/>
      <c r="AE27" s="20"/>
      <c r="AF27" s="21"/>
      <c r="AG27" s="31">
        <f t="shared" si="9"/>
        <v>8</v>
      </c>
      <c r="AH27" s="35">
        <f t="shared" si="9"/>
        <v>56</v>
      </c>
    </row>
    <row r="28" spans="1:34" x14ac:dyDescent="0.2">
      <c r="A28" s="132">
        <v>8</v>
      </c>
      <c r="B28" s="95" t="s">
        <v>32</v>
      </c>
      <c r="C28" s="45"/>
      <c r="D28" s="46"/>
      <c r="E28" s="18">
        <v>1</v>
      </c>
      <c r="F28" s="18">
        <v>9</v>
      </c>
      <c r="G28" s="18">
        <v>1</v>
      </c>
      <c r="H28" s="18">
        <v>8</v>
      </c>
      <c r="I28" s="18">
        <v>1</v>
      </c>
      <c r="J28" s="18">
        <v>6</v>
      </c>
      <c r="K28" s="18">
        <v>0</v>
      </c>
      <c r="L28" s="19">
        <v>1</v>
      </c>
      <c r="M28" s="31">
        <f t="shared" si="7"/>
        <v>3</v>
      </c>
      <c r="N28" s="28">
        <f t="shared" si="8"/>
        <v>24</v>
      </c>
      <c r="O28" s="17">
        <v>0</v>
      </c>
      <c r="P28" s="17">
        <v>1</v>
      </c>
      <c r="Q28" s="17">
        <v>1</v>
      </c>
      <c r="R28" s="17">
        <v>7</v>
      </c>
      <c r="S28" s="17">
        <v>1</v>
      </c>
      <c r="T28" s="17">
        <v>8</v>
      </c>
      <c r="U28" s="17">
        <v>0</v>
      </c>
      <c r="V28" s="17">
        <v>3</v>
      </c>
      <c r="W28" s="17">
        <v>1</v>
      </c>
      <c r="X28" s="17">
        <v>5</v>
      </c>
      <c r="Y28" s="31">
        <f t="shared" si="10"/>
        <v>3</v>
      </c>
      <c r="Z28" s="35">
        <f t="shared" si="11"/>
        <v>24</v>
      </c>
      <c r="AA28" s="17"/>
      <c r="AB28" s="18"/>
      <c r="AC28" s="18"/>
      <c r="AD28" s="19"/>
      <c r="AE28" s="20"/>
      <c r="AF28" s="21"/>
      <c r="AG28" s="31">
        <f t="shared" si="9"/>
        <v>6</v>
      </c>
      <c r="AH28" s="35">
        <f t="shared" si="9"/>
        <v>48</v>
      </c>
    </row>
    <row r="29" spans="1:34" x14ac:dyDescent="0.2">
      <c r="A29" s="133">
        <v>9</v>
      </c>
      <c r="B29" s="95" t="s">
        <v>33</v>
      </c>
      <c r="C29" s="45"/>
      <c r="D29" s="46"/>
      <c r="E29" s="18">
        <v>0</v>
      </c>
      <c r="F29" s="18">
        <v>3</v>
      </c>
      <c r="G29" s="18">
        <v>1</v>
      </c>
      <c r="H29" s="18">
        <v>7</v>
      </c>
      <c r="I29" s="18">
        <v>1</v>
      </c>
      <c r="J29" s="18">
        <v>5</v>
      </c>
      <c r="K29" s="18">
        <v>1</v>
      </c>
      <c r="L29" s="19">
        <v>9</v>
      </c>
      <c r="M29" s="31">
        <f t="shared" si="7"/>
        <v>3</v>
      </c>
      <c r="N29" s="28">
        <f t="shared" si="8"/>
        <v>24</v>
      </c>
      <c r="O29" s="17">
        <v>1</v>
      </c>
      <c r="P29" s="17">
        <v>6</v>
      </c>
      <c r="Q29" s="17">
        <v>1</v>
      </c>
      <c r="R29" s="17">
        <v>8</v>
      </c>
      <c r="S29" s="17">
        <v>1</v>
      </c>
      <c r="T29" s="17">
        <v>8</v>
      </c>
      <c r="U29" s="17">
        <v>1</v>
      </c>
      <c r="V29" s="17">
        <v>10</v>
      </c>
      <c r="W29" s="17">
        <v>1</v>
      </c>
      <c r="X29" s="17">
        <v>21</v>
      </c>
      <c r="Y29" s="31">
        <f t="shared" si="10"/>
        <v>5</v>
      </c>
      <c r="Z29" s="35">
        <f t="shared" si="11"/>
        <v>53</v>
      </c>
      <c r="AA29" s="17"/>
      <c r="AB29" s="18"/>
      <c r="AC29" s="18"/>
      <c r="AD29" s="19"/>
      <c r="AE29" s="20"/>
      <c r="AF29" s="21"/>
      <c r="AG29" s="31">
        <f t="shared" si="9"/>
        <v>8</v>
      </c>
      <c r="AH29" s="35">
        <f t="shared" si="9"/>
        <v>77</v>
      </c>
    </row>
    <row r="30" spans="1:34" x14ac:dyDescent="0.2">
      <c r="A30" s="132">
        <v>10</v>
      </c>
      <c r="B30" s="95" t="s">
        <v>34</v>
      </c>
      <c r="C30" s="45"/>
      <c r="D30" s="46"/>
      <c r="E30" s="18">
        <v>1</v>
      </c>
      <c r="F30" s="18">
        <v>5</v>
      </c>
      <c r="G30" s="18">
        <v>0</v>
      </c>
      <c r="H30" s="18">
        <v>0</v>
      </c>
      <c r="I30" s="18">
        <v>1</v>
      </c>
      <c r="J30" s="18">
        <v>5</v>
      </c>
      <c r="K30" s="18">
        <v>1</v>
      </c>
      <c r="L30" s="19">
        <v>5</v>
      </c>
      <c r="M30" s="31">
        <f t="shared" si="7"/>
        <v>3</v>
      </c>
      <c r="N30" s="28">
        <f t="shared" si="8"/>
        <v>15</v>
      </c>
      <c r="O30" s="17">
        <v>1</v>
      </c>
      <c r="P30" s="17">
        <v>6</v>
      </c>
      <c r="Q30" s="17">
        <v>1</v>
      </c>
      <c r="R30" s="17">
        <v>6</v>
      </c>
      <c r="S30" s="17">
        <v>1</v>
      </c>
      <c r="T30" s="17">
        <v>13</v>
      </c>
      <c r="U30" s="17">
        <v>1</v>
      </c>
      <c r="V30" s="17">
        <v>6</v>
      </c>
      <c r="W30" s="17">
        <v>1</v>
      </c>
      <c r="X30" s="17">
        <v>7</v>
      </c>
      <c r="Y30" s="31">
        <f t="shared" si="10"/>
        <v>5</v>
      </c>
      <c r="Z30" s="35">
        <f t="shared" si="11"/>
        <v>38</v>
      </c>
      <c r="AA30" s="17"/>
      <c r="AB30" s="18"/>
      <c r="AC30" s="18"/>
      <c r="AD30" s="19"/>
      <c r="AE30" s="20"/>
      <c r="AF30" s="21"/>
      <c r="AG30" s="31">
        <f t="shared" si="9"/>
        <v>8</v>
      </c>
      <c r="AH30" s="35">
        <f t="shared" si="9"/>
        <v>53</v>
      </c>
    </row>
    <row r="31" spans="1:34" x14ac:dyDescent="0.2">
      <c r="A31" s="132">
        <v>11</v>
      </c>
      <c r="B31" s="95" t="s">
        <v>35</v>
      </c>
      <c r="C31" s="45"/>
      <c r="D31" s="46"/>
      <c r="E31" s="18">
        <v>0</v>
      </c>
      <c r="F31" s="18">
        <v>4</v>
      </c>
      <c r="G31" s="18">
        <v>1</v>
      </c>
      <c r="H31" s="18">
        <v>5</v>
      </c>
      <c r="I31" s="18">
        <v>1</v>
      </c>
      <c r="J31" s="18">
        <v>8</v>
      </c>
      <c r="K31" s="18">
        <v>1</v>
      </c>
      <c r="L31" s="19">
        <v>7</v>
      </c>
      <c r="M31" s="31">
        <f t="shared" si="7"/>
        <v>3</v>
      </c>
      <c r="N31" s="28">
        <f t="shared" si="8"/>
        <v>24</v>
      </c>
      <c r="O31" s="17">
        <v>1</v>
      </c>
      <c r="P31" s="17">
        <v>7</v>
      </c>
      <c r="Q31" s="17">
        <v>1</v>
      </c>
      <c r="R31" s="17">
        <v>5</v>
      </c>
      <c r="S31" s="17">
        <v>1</v>
      </c>
      <c r="T31" s="17">
        <v>11</v>
      </c>
      <c r="U31" s="17">
        <v>1</v>
      </c>
      <c r="V31" s="17">
        <v>9</v>
      </c>
      <c r="W31" s="17">
        <v>1</v>
      </c>
      <c r="X31" s="17">
        <v>10</v>
      </c>
      <c r="Y31" s="31">
        <f t="shared" si="10"/>
        <v>5</v>
      </c>
      <c r="Z31" s="35">
        <f t="shared" si="11"/>
        <v>42</v>
      </c>
      <c r="AA31" s="17"/>
      <c r="AB31" s="18"/>
      <c r="AC31" s="18"/>
      <c r="AD31" s="19"/>
      <c r="AE31" s="20"/>
      <c r="AF31" s="21"/>
      <c r="AG31" s="31">
        <f t="shared" si="9"/>
        <v>8</v>
      </c>
      <c r="AH31" s="35">
        <f t="shared" si="9"/>
        <v>66</v>
      </c>
    </row>
    <row r="32" spans="1:34" ht="13.5" thickBot="1" x14ac:dyDescent="0.25">
      <c r="A32" s="132"/>
      <c r="B32" s="136"/>
      <c r="C32" s="45"/>
      <c r="D32" s="46"/>
      <c r="E32" s="18"/>
      <c r="F32" s="18"/>
      <c r="G32" s="18"/>
      <c r="H32" s="18"/>
      <c r="I32" s="18"/>
      <c r="J32" s="18"/>
      <c r="K32" s="18"/>
      <c r="L32" s="19"/>
      <c r="M32" s="31"/>
      <c r="N32" s="34"/>
      <c r="O32" s="17"/>
      <c r="P32" s="18"/>
      <c r="Q32" s="18"/>
      <c r="R32" s="18"/>
      <c r="S32" s="18"/>
      <c r="T32" s="18"/>
      <c r="U32" s="18"/>
      <c r="V32" s="19"/>
      <c r="W32" s="18"/>
      <c r="X32" s="19"/>
      <c r="Y32" s="31"/>
      <c r="Z32" s="35"/>
      <c r="AA32" s="17"/>
      <c r="AB32" s="18"/>
      <c r="AC32" s="18"/>
      <c r="AD32" s="19"/>
      <c r="AE32" s="20"/>
      <c r="AF32" s="21"/>
      <c r="AG32" s="31"/>
      <c r="AH32" s="35"/>
    </row>
    <row r="33" spans="1:36" ht="13.5" thickBot="1" x14ac:dyDescent="0.25">
      <c r="A33" s="134"/>
      <c r="B33" s="135" t="s">
        <v>20</v>
      </c>
      <c r="C33" s="41">
        <f>SUM(C21:C31)</f>
        <v>4</v>
      </c>
      <c r="D33" s="41">
        <f>SUM(D21:D32)</f>
        <v>48</v>
      </c>
      <c r="E33" s="23">
        <f t="shared" ref="E33:AH33" si="12">SUM(E21:E32)</f>
        <v>8</v>
      </c>
      <c r="F33" s="23">
        <f t="shared" si="12"/>
        <v>64</v>
      </c>
      <c r="G33" s="23">
        <f t="shared" si="12"/>
        <v>7</v>
      </c>
      <c r="H33" s="23">
        <f t="shared" si="12"/>
        <v>52</v>
      </c>
      <c r="I33" s="23">
        <f t="shared" si="12"/>
        <v>10</v>
      </c>
      <c r="J33" s="23">
        <f t="shared" si="12"/>
        <v>75</v>
      </c>
      <c r="K33" s="23">
        <f t="shared" si="12"/>
        <v>8</v>
      </c>
      <c r="L33" s="70">
        <f t="shared" si="12"/>
        <v>64</v>
      </c>
      <c r="M33" s="29">
        <f t="shared" si="12"/>
        <v>33</v>
      </c>
      <c r="N33" s="84">
        <f t="shared" si="12"/>
        <v>255</v>
      </c>
      <c r="O33" s="23">
        <f t="shared" si="12"/>
        <v>9</v>
      </c>
      <c r="P33" s="23">
        <f t="shared" si="12"/>
        <v>70</v>
      </c>
      <c r="Q33" s="23">
        <f t="shared" si="12"/>
        <v>11</v>
      </c>
      <c r="R33" s="23">
        <f t="shared" si="12"/>
        <v>71</v>
      </c>
      <c r="S33" s="23">
        <f t="shared" si="12"/>
        <v>11</v>
      </c>
      <c r="T33" s="23">
        <f t="shared" si="12"/>
        <v>91</v>
      </c>
      <c r="U33" s="23">
        <f t="shared" si="12"/>
        <v>9</v>
      </c>
      <c r="V33" s="23">
        <f t="shared" si="12"/>
        <v>68</v>
      </c>
      <c r="W33" s="23">
        <f t="shared" si="12"/>
        <v>10</v>
      </c>
      <c r="X33" s="70">
        <f>SUM(X21:X31)</f>
        <v>119</v>
      </c>
      <c r="Y33" s="29">
        <f t="shared" si="12"/>
        <v>50</v>
      </c>
      <c r="Z33" s="84">
        <f t="shared" si="12"/>
        <v>419</v>
      </c>
      <c r="AA33" s="23"/>
      <c r="AB33" s="23"/>
      <c r="AC33" s="23"/>
      <c r="AD33" s="70"/>
      <c r="AE33" s="25"/>
      <c r="AF33" s="74"/>
      <c r="AG33" s="36">
        <f t="shared" si="12"/>
        <v>83</v>
      </c>
      <c r="AH33" s="33">
        <f t="shared" si="12"/>
        <v>674</v>
      </c>
    </row>
    <row r="34" spans="1:36" ht="13.5" thickBot="1" x14ac:dyDescent="0.25">
      <c r="A34" s="132"/>
      <c r="B34" s="1" t="s">
        <v>18</v>
      </c>
      <c r="C34" s="43"/>
      <c r="D34" s="44"/>
      <c r="E34" s="10"/>
      <c r="F34" s="10"/>
      <c r="G34" s="10"/>
      <c r="H34" s="10"/>
      <c r="I34" s="10"/>
      <c r="J34" s="10"/>
      <c r="K34" s="10"/>
      <c r="L34" s="11"/>
      <c r="M34" s="47"/>
      <c r="N34" s="28"/>
      <c r="O34" s="9"/>
      <c r="P34" s="10"/>
      <c r="Q34" s="10"/>
      <c r="R34" s="10"/>
      <c r="S34" s="10"/>
      <c r="T34" s="10"/>
      <c r="U34" s="10"/>
      <c r="V34" s="11"/>
      <c r="W34" s="10"/>
      <c r="X34" s="11"/>
      <c r="Y34" s="30"/>
      <c r="Z34" s="28"/>
      <c r="AA34" s="52"/>
      <c r="AB34" s="52"/>
      <c r="AC34" s="50"/>
      <c r="AD34" s="51"/>
      <c r="AE34" s="53"/>
      <c r="AF34" s="54"/>
      <c r="AG34" s="30"/>
      <c r="AH34" s="28"/>
    </row>
    <row r="35" spans="1:36" x14ac:dyDescent="0.2">
      <c r="A35" s="1"/>
      <c r="B35" s="1" t="s">
        <v>19</v>
      </c>
      <c r="C35" s="39">
        <f>SUM(C21:C31)</f>
        <v>4</v>
      </c>
      <c r="D35" s="40">
        <f>SUM(D21:D31)</f>
        <v>48</v>
      </c>
      <c r="E35" s="8">
        <f t="shared" ref="E35:AH35" si="13">SUM(E21:E31)</f>
        <v>8</v>
      </c>
      <c r="F35" s="8">
        <f t="shared" si="13"/>
        <v>64</v>
      </c>
      <c r="G35" s="8">
        <f t="shared" si="13"/>
        <v>7</v>
      </c>
      <c r="H35" s="8">
        <f t="shared" si="13"/>
        <v>52</v>
      </c>
      <c r="I35" s="8">
        <f t="shared" si="13"/>
        <v>10</v>
      </c>
      <c r="J35" s="8">
        <f t="shared" si="13"/>
        <v>75</v>
      </c>
      <c r="K35" s="8">
        <f t="shared" si="13"/>
        <v>8</v>
      </c>
      <c r="L35" s="14">
        <f t="shared" si="13"/>
        <v>64</v>
      </c>
      <c r="M35" s="27">
        <f t="shared" si="13"/>
        <v>33</v>
      </c>
      <c r="N35" s="78">
        <f t="shared" si="13"/>
        <v>255</v>
      </c>
      <c r="O35" s="7">
        <f t="shared" si="13"/>
        <v>9</v>
      </c>
      <c r="P35" s="7">
        <f t="shared" si="13"/>
        <v>70</v>
      </c>
      <c r="Q35" s="7">
        <f t="shared" si="13"/>
        <v>11</v>
      </c>
      <c r="R35" s="7">
        <f t="shared" si="13"/>
        <v>71</v>
      </c>
      <c r="S35" s="7">
        <f t="shared" si="13"/>
        <v>11</v>
      </c>
      <c r="T35" s="7">
        <f t="shared" si="13"/>
        <v>91</v>
      </c>
      <c r="U35" s="7">
        <f t="shared" si="13"/>
        <v>9</v>
      </c>
      <c r="V35" s="7">
        <f t="shared" si="13"/>
        <v>68</v>
      </c>
      <c r="W35" s="7">
        <f t="shared" si="13"/>
        <v>10</v>
      </c>
      <c r="X35" s="71">
        <f t="shared" si="13"/>
        <v>119</v>
      </c>
      <c r="Y35" s="27">
        <f t="shared" si="13"/>
        <v>50</v>
      </c>
      <c r="Z35" s="78">
        <f t="shared" si="13"/>
        <v>419</v>
      </c>
      <c r="AA35" s="7"/>
      <c r="AB35" s="7"/>
      <c r="AC35" s="7"/>
      <c r="AD35" s="71"/>
      <c r="AE35" s="15"/>
      <c r="AF35" s="49"/>
      <c r="AG35" s="27">
        <f t="shared" si="13"/>
        <v>83</v>
      </c>
      <c r="AH35" s="78">
        <f t="shared" si="13"/>
        <v>674</v>
      </c>
    </row>
    <row r="36" spans="1:36" s="6" customFormat="1" x14ac:dyDescent="0.2">
      <c r="A36" s="1"/>
      <c r="B36" s="1"/>
      <c r="C36" s="39"/>
      <c r="D36" s="40"/>
      <c r="E36" s="8"/>
      <c r="F36" s="8"/>
      <c r="G36" s="8"/>
      <c r="H36" s="8"/>
      <c r="I36" s="8"/>
      <c r="J36" s="8"/>
      <c r="K36" s="8"/>
      <c r="L36" s="14"/>
      <c r="M36" s="31"/>
      <c r="N36" s="28"/>
      <c r="O36" s="17"/>
      <c r="P36" s="18"/>
      <c r="Q36" s="18"/>
      <c r="R36" s="18"/>
      <c r="S36" s="18"/>
      <c r="T36" s="18"/>
      <c r="U36" s="18"/>
      <c r="V36" s="19"/>
      <c r="W36" s="18"/>
      <c r="X36" s="19"/>
      <c r="Y36" s="31"/>
      <c r="Z36" s="35"/>
      <c r="AA36" s="17"/>
      <c r="AB36" s="18"/>
      <c r="AC36" s="18"/>
      <c r="AD36" s="19"/>
      <c r="AE36" s="20"/>
      <c r="AF36" s="21"/>
      <c r="AG36" s="31"/>
      <c r="AH36" s="35"/>
      <c r="AI36"/>
      <c r="AJ36"/>
    </row>
    <row r="37" spans="1:36" x14ac:dyDescent="0.2">
      <c r="A37" s="1"/>
      <c r="B37" s="131" t="s">
        <v>47</v>
      </c>
      <c r="C37" s="39"/>
      <c r="D37" s="40"/>
      <c r="E37" s="8"/>
      <c r="F37" s="8"/>
      <c r="G37" s="8"/>
      <c r="H37" s="8"/>
      <c r="I37" s="8"/>
      <c r="J37" s="8"/>
      <c r="K37" s="8"/>
      <c r="L37" s="14"/>
      <c r="M37" s="27"/>
      <c r="N37" s="28"/>
      <c r="O37" s="7"/>
      <c r="P37" s="8"/>
      <c r="Q37" s="8"/>
      <c r="R37" s="8"/>
      <c r="S37" s="8"/>
      <c r="T37" s="8"/>
      <c r="U37" s="8"/>
      <c r="V37" s="8"/>
      <c r="W37" s="8"/>
      <c r="X37" s="14"/>
      <c r="Y37" s="27"/>
      <c r="Z37" s="32"/>
      <c r="AA37" s="7"/>
      <c r="AB37" s="8"/>
      <c r="AC37" s="8"/>
      <c r="AD37" s="14"/>
      <c r="AE37" s="15"/>
      <c r="AF37" s="16"/>
      <c r="AG37" s="27"/>
      <c r="AH37" s="32"/>
    </row>
    <row r="38" spans="1:36" ht="38.25" x14ac:dyDescent="0.2">
      <c r="A38" s="1">
        <v>1</v>
      </c>
      <c r="B38" s="142" t="s">
        <v>36</v>
      </c>
      <c r="C38" s="39"/>
      <c r="D38" s="40"/>
      <c r="E38" s="8"/>
      <c r="F38" s="8"/>
      <c r="G38" s="8"/>
      <c r="H38" s="8"/>
      <c r="I38" s="8"/>
      <c r="J38" s="8"/>
      <c r="K38" s="8"/>
      <c r="L38" s="14"/>
      <c r="M38" s="27"/>
      <c r="N38" s="28"/>
      <c r="O38" s="7">
        <v>1</v>
      </c>
      <c r="P38" s="8">
        <v>20</v>
      </c>
      <c r="Q38" s="8">
        <v>2</v>
      </c>
      <c r="R38" s="8">
        <v>32</v>
      </c>
      <c r="S38" s="8">
        <v>1</v>
      </c>
      <c r="T38" s="8">
        <v>24</v>
      </c>
      <c r="U38" s="8">
        <v>2</v>
      </c>
      <c r="V38" s="8">
        <v>38</v>
      </c>
      <c r="W38" s="8">
        <v>1</v>
      </c>
      <c r="X38" s="14">
        <v>30</v>
      </c>
      <c r="Y38" s="27">
        <f t="shared" ref="Y38:Z43" si="14">SUM(O38,Q38,S38,U38,W38)</f>
        <v>7</v>
      </c>
      <c r="Z38" s="32">
        <f t="shared" si="14"/>
        <v>144</v>
      </c>
      <c r="AA38" s="7">
        <v>1</v>
      </c>
      <c r="AB38" s="8">
        <v>23</v>
      </c>
      <c r="AC38" s="8">
        <v>2</v>
      </c>
      <c r="AD38" s="14">
        <v>38</v>
      </c>
      <c r="AE38" s="15">
        <f>SUM(AA38,AC38)</f>
        <v>3</v>
      </c>
      <c r="AF38" s="16">
        <f t="shared" ref="AF38:AF43" si="15">SUM(AB38,AD38)</f>
        <v>61</v>
      </c>
      <c r="AG38" s="27">
        <f>SUM(M38,Y38,AE38)</f>
        <v>10</v>
      </c>
      <c r="AH38" s="32">
        <f>SUM(N38,Z38,AF38)</f>
        <v>205</v>
      </c>
    </row>
    <row r="39" spans="1:36" x14ac:dyDescent="0.2">
      <c r="A39" s="1">
        <v>2</v>
      </c>
      <c r="B39" s="8" t="s">
        <v>37</v>
      </c>
      <c r="C39" s="39"/>
      <c r="D39" s="40"/>
      <c r="E39" s="8">
        <v>2</v>
      </c>
      <c r="F39" s="8">
        <v>48</v>
      </c>
      <c r="G39" s="8">
        <v>3</v>
      </c>
      <c r="H39" s="8">
        <v>58</v>
      </c>
      <c r="I39" s="8">
        <v>3</v>
      </c>
      <c r="J39" s="8">
        <v>64</v>
      </c>
      <c r="K39" s="8">
        <v>3</v>
      </c>
      <c r="L39" s="8">
        <v>62</v>
      </c>
      <c r="M39" s="27">
        <f t="shared" ref="M39:M44" si="16">SUM(E39,G39,I39,K39)</f>
        <v>11</v>
      </c>
      <c r="N39" s="28">
        <f t="shared" ref="N39:N44" si="17">SUM(F39,H39,J39,L39)</f>
        <v>232</v>
      </c>
      <c r="O39" s="7">
        <v>3</v>
      </c>
      <c r="P39" s="8">
        <v>82</v>
      </c>
      <c r="Q39" s="8">
        <v>3</v>
      </c>
      <c r="R39" s="8">
        <v>68</v>
      </c>
      <c r="S39" s="8">
        <v>3</v>
      </c>
      <c r="T39" s="8">
        <v>64</v>
      </c>
      <c r="U39" s="8">
        <v>3</v>
      </c>
      <c r="V39" s="8">
        <v>70</v>
      </c>
      <c r="W39" s="8">
        <v>3</v>
      </c>
      <c r="X39" s="14">
        <v>77</v>
      </c>
      <c r="Y39" s="27">
        <f t="shared" si="14"/>
        <v>15</v>
      </c>
      <c r="Z39" s="32">
        <f t="shared" si="14"/>
        <v>361</v>
      </c>
      <c r="AA39" s="7">
        <v>2</v>
      </c>
      <c r="AB39" s="8">
        <v>45</v>
      </c>
      <c r="AC39" s="8">
        <v>2</v>
      </c>
      <c r="AD39" s="14">
        <v>49</v>
      </c>
      <c r="AE39" s="15">
        <f t="shared" ref="AE39:AE43" si="18">SUM(AA39,AC39)</f>
        <v>4</v>
      </c>
      <c r="AF39" s="16">
        <f t="shared" si="15"/>
        <v>94</v>
      </c>
      <c r="AG39" s="27">
        <f t="shared" ref="AG39:AG43" si="19">SUM(M39,Y39,AE39)</f>
        <v>30</v>
      </c>
      <c r="AH39" s="32">
        <f t="shared" ref="AH39:AH44" si="20">SUM(N39,Z39,AF39)</f>
        <v>687</v>
      </c>
    </row>
    <row r="40" spans="1:36" ht="15.75" customHeight="1" x14ac:dyDescent="0.2">
      <c r="A40" s="1"/>
      <c r="B40" s="141" t="s">
        <v>38</v>
      </c>
      <c r="C40" s="39"/>
      <c r="D40" s="40"/>
      <c r="E40" s="8">
        <v>0</v>
      </c>
      <c r="F40" s="8">
        <v>0</v>
      </c>
      <c r="G40" s="8">
        <v>1</v>
      </c>
      <c r="H40" s="8">
        <v>5</v>
      </c>
      <c r="I40" s="8">
        <v>0</v>
      </c>
      <c r="J40" s="8">
        <v>4</v>
      </c>
      <c r="K40" s="8">
        <v>0</v>
      </c>
      <c r="L40" s="8">
        <v>2</v>
      </c>
      <c r="M40" s="27">
        <f t="shared" si="16"/>
        <v>1</v>
      </c>
      <c r="N40" s="28">
        <f t="shared" si="17"/>
        <v>11</v>
      </c>
      <c r="O40" s="7"/>
      <c r="P40" s="8"/>
      <c r="Q40" s="8"/>
      <c r="R40" s="8"/>
      <c r="S40" s="8"/>
      <c r="T40" s="8"/>
      <c r="U40" s="8"/>
      <c r="V40" s="8"/>
      <c r="W40" s="8"/>
      <c r="X40" s="14"/>
      <c r="Y40" s="27">
        <f t="shared" si="14"/>
        <v>0</v>
      </c>
      <c r="Z40" s="32">
        <f t="shared" si="14"/>
        <v>0</v>
      </c>
      <c r="AA40" s="7"/>
      <c r="AB40" s="8"/>
      <c r="AC40" s="8"/>
      <c r="AD40" s="14"/>
      <c r="AE40" s="15">
        <f t="shared" si="18"/>
        <v>0</v>
      </c>
      <c r="AF40" s="16">
        <f t="shared" si="15"/>
        <v>0</v>
      </c>
      <c r="AG40" s="27">
        <f t="shared" si="19"/>
        <v>1</v>
      </c>
      <c r="AH40" s="32">
        <f t="shared" si="20"/>
        <v>11</v>
      </c>
    </row>
    <row r="41" spans="1:36" ht="25.5" x14ac:dyDescent="0.2">
      <c r="A41" s="1">
        <v>3</v>
      </c>
      <c r="B41" s="142" t="s">
        <v>39</v>
      </c>
      <c r="C41" s="39"/>
      <c r="D41" s="40"/>
      <c r="E41" s="8">
        <v>3</v>
      </c>
      <c r="F41" s="8">
        <v>54</v>
      </c>
      <c r="G41" s="8">
        <v>2</v>
      </c>
      <c r="H41" s="8">
        <v>44</v>
      </c>
      <c r="I41" s="8">
        <v>3</v>
      </c>
      <c r="J41" s="8">
        <v>54</v>
      </c>
      <c r="K41" s="8">
        <v>2</v>
      </c>
      <c r="L41" s="8">
        <v>55</v>
      </c>
      <c r="M41" s="27">
        <f t="shared" si="16"/>
        <v>10</v>
      </c>
      <c r="N41" s="28">
        <f t="shared" si="17"/>
        <v>207</v>
      </c>
      <c r="O41" s="7">
        <v>2</v>
      </c>
      <c r="P41" s="8">
        <v>52</v>
      </c>
      <c r="Q41" s="8">
        <v>2</v>
      </c>
      <c r="R41" s="8">
        <v>57</v>
      </c>
      <c r="S41" s="8">
        <v>3</v>
      </c>
      <c r="T41" s="8">
        <v>67</v>
      </c>
      <c r="U41" s="8">
        <v>2</v>
      </c>
      <c r="V41" s="8">
        <v>45</v>
      </c>
      <c r="W41" s="8">
        <v>2</v>
      </c>
      <c r="X41" s="14">
        <v>62</v>
      </c>
      <c r="Y41" s="27">
        <f t="shared" si="14"/>
        <v>11</v>
      </c>
      <c r="Z41" s="32">
        <f t="shared" si="14"/>
        <v>283</v>
      </c>
      <c r="AA41" s="7">
        <v>1</v>
      </c>
      <c r="AB41" s="8">
        <v>24</v>
      </c>
      <c r="AC41" s="8">
        <v>1</v>
      </c>
      <c r="AD41" s="14">
        <v>23</v>
      </c>
      <c r="AE41" s="15">
        <f t="shared" si="18"/>
        <v>2</v>
      </c>
      <c r="AF41" s="16">
        <f t="shared" ref="AF41" si="21">SUM(AB41,AD41)</f>
        <v>47</v>
      </c>
      <c r="AG41" s="27">
        <f t="shared" si="19"/>
        <v>23</v>
      </c>
      <c r="AH41" s="32">
        <f t="shared" si="20"/>
        <v>537</v>
      </c>
    </row>
    <row r="42" spans="1:36" x14ac:dyDescent="0.2">
      <c r="A42" s="1">
        <v>4</v>
      </c>
      <c r="B42" s="95" t="s">
        <v>40</v>
      </c>
      <c r="C42" s="39"/>
      <c r="D42" s="40"/>
      <c r="E42" s="8">
        <v>1</v>
      </c>
      <c r="F42" s="8">
        <v>16</v>
      </c>
      <c r="G42" s="8">
        <v>1</v>
      </c>
      <c r="H42" s="8">
        <v>18</v>
      </c>
      <c r="I42" s="8">
        <v>1</v>
      </c>
      <c r="J42" s="8">
        <v>10</v>
      </c>
      <c r="K42" s="8">
        <v>1</v>
      </c>
      <c r="L42" s="8">
        <v>26</v>
      </c>
      <c r="M42" s="27">
        <f t="shared" si="16"/>
        <v>4</v>
      </c>
      <c r="N42" s="28">
        <f t="shared" si="17"/>
        <v>70</v>
      </c>
      <c r="O42" s="7">
        <v>1</v>
      </c>
      <c r="P42" s="8">
        <v>13</v>
      </c>
      <c r="Q42" s="8">
        <v>1</v>
      </c>
      <c r="R42" s="8">
        <v>17</v>
      </c>
      <c r="S42" s="8">
        <v>2</v>
      </c>
      <c r="T42" s="8">
        <v>33</v>
      </c>
      <c r="U42" s="8">
        <v>1</v>
      </c>
      <c r="V42" s="8">
        <v>26</v>
      </c>
      <c r="W42" s="8">
        <v>1</v>
      </c>
      <c r="X42" s="14">
        <v>25</v>
      </c>
      <c r="Y42" s="27">
        <f t="shared" si="14"/>
        <v>6</v>
      </c>
      <c r="Z42" s="32">
        <f t="shared" si="14"/>
        <v>114</v>
      </c>
      <c r="AA42" s="7">
        <v>1</v>
      </c>
      <c r="AB42" s="8">
        <v>17</v>
      </c>
      <c r="AC42" s="8">
        <v>1</v>
      </c>
      <c r="AD42" s="14">
        <v>18</v>
      </c>
      <c r="AE42" s="15">
        <f t="shared" si="18"/>
        <v>2</v>
      </c>
      <c r="AF42" s="16">
        <f t="shared" si="15"/>
        <v>35</v>
      </c>
      <c r="AG42" s="27">
        <f t="shared" si="19"/>
        <v>12</v>
      </c>
      <c r="AH42" s="32">
        <f t="shared" si="20"/>
        <v>219</v>
      </c>
    </row>
    <row r="43" spans="1:36" x14ac:dyDescent="0.2">
      <c r="A43" s="1">
        <v>5</v>
      </c>
      <c r="B43" s="95" t="s">
        <v>41</v>
      </c>
      <c r="C43" s="39">
        <v>1</v>
      </c>
      <c r="D43" s="40">
        <v>10</v>
      </c>
      <c r="E43" s="8">
        <v>1</v>
      </c>
      <c r="F43" s="8">
        <v>7</v>
      </c>
      <c r="G43" s="8">
        <v>1</v>
      </c>
      <c r="H43" s="8">
        <v>8</v>
      </c>
      <c r="I43" s="8">
        <v>1</v>
      </c>
      <c r="J43" s="8">
        <v>13</v>
      </c>
      <c r="K43" s="8">
        <v>1</v>
      </c>
      <c r="L43" s="8">
        <v>8</v>
      </c>
      <c r="M43" s="27">
        <f t="shared" si="16"/>
        <v>4</v>
      </c>
      <c r="N43" s="28">
        <f t="shared" si="17"/>
        <v>36</v>
      </c>
      <c r="O43" s="7">
        <v>1</v>
      </c>
      <c r="P43" s="8">
        <v>10</v>
      </c>
      <c r="Q43" s="8">
        <v>0</v>
      </c>
      <c r="R43" s="8">
        <v>3</v>
      </c>
      <c r="S43" s="8">
        <v>1</v>
      </c>
      <c r="T43" s="8">
        <v>21</v>
      </c>
      <c r="U43" s="8">
        <v>1</v>
      </c>
      <c r="V43" s="8">
        <v>19</v>
      </c>
      <c r="W43" s="8">
        <v>1</v>
      </c>
      <c r="X43" s="14">
        <v>24</v>
      </c>
      <c r="Y43" s="27">
        <f t="shared" si="14"/>
        <v>4</v>
      </c>
      <c r="Z43" s="32">
        <f t="shared" si="14"/>
        <v>77</v>
      </c>
      <c r="AA43" s="7">
        <v>1</v>
      </c>
      <c r="AB43" s="8">
        <v>13</v>
      </c>
      <c r="AC43" s="8">
        <v>1</v>
      </c>
      <c r="AD43" s="14">
        <v>12</v>
      </c>
      <c r="AE43" s="15">
        <f t="shared" si="18"/>
        <v>2</v>
      </c>
      <c r="AF43" s="16">
        <f t="shared" si="15"/>
        <v>25</v>
      </c>
      <c r="AG43" s="27">
        <f t="shared" si="19"/>
        <v>10</v>
      </c>
      <c r="AH43" s="32">
        <f t="shared" si="20"/>
        <v>138</v>
      </c>
    </row>
    <row r="44" spans="1:36" x14ac:dyDescent="0.2">
      <c r="A44" s="1"/>
      <c r="B44" s="141" t="s">
        <v>42</v>
      </c>
      <c r="C44" s="39"/>
      <c r="D44" s="40"/>
      <c r="E44" s="8">
        <v>0</v>
      </c>
      <c r="F44" s="8">
        <v>1</v>
      </c>
      <c r="G44" s="8">
        <v>0</v>
      </c>
      <c r="H44" s="8">
        <v>4</v>
      </c>
      <c r="I44" s="8">
        <v>0</v>
      </c>
      <c r="J44" s="8">
        <v>1</v>
      </c>
      <c r="K44" s="8">
        <v>1</v>
      </c>
      <c r="L44" s="8">
        <v>5</v>
      </c>
      <c r="M44" s="27">
        <f t="shared" si="16"/>
        <v>1</v>
      </c>
      <c r="N44" s="28">
        <f t="shared" si="17"/>
        <v>11</v>
      </c>
      <c r="O44" s="7"/>
      <c r="P44" s="8"/>
      <c r="Q44" s="8"/>
      <c r="R44" s="8"/>
      <c r="S44" s="8"/>
      <c r="T44" s="8"/>
      <c r="U44" s="8"/>
      <c r="V44" s="8"/>
      <c r="W44" s="8"/>
      <c r="X44" s="14"/>
      <c r="Y44" s="27"/>
      <c r="Z44" s="32"/>
      <c r="AA44" s="7"/>
      <c r="AB44" s="8"/>
      <c r="AC44" s="8"/>
      <c r="AD44" s="14"/>
      <c r="AE44" s="15"/>
      <c r="AF44" s="16"/>
      <c r="AG44" s="27">
        <f t="shared" ref="AG44" si="22">SUM(M44,Y44)</f>
        <v>1</v>
      </c>
      <c r="AH44" s="32">
        <f t="shared" si="20"/>
        <v>11</v>
      </c>
    </row>
    <row r="45" spans="1:36" ht="13.5" thickBot="1" x14ac:dyDescent="0.25">
      <c r="A45" s="1"/>
      <c r="B45" s="136"/>
      <c r="C45" s="45"/>
      <c r="D45" s="46"/>
      <c r="E45" s="18"/>
      <c r="F45" s="18"/>
      <c r="G45" s="18"/>
      <c r="H45" s="18"/>
      <c r="I45" s="18"/>
      <c r="J45" s="18"/>
      <c r="K45" s="18"/>
      <c r="L45" s="19"/>
      <c r="M45" s="31"/>
      <c r="N45" s="35"/>
      <c r="O45" s="17"/>
      <c r="P45" s="18"/>
      <c r="Q45" s="18"/>
      <c r="R45" s="18"/>
      <c r="S45" s="18"/>
      <c r="T45" s="18"/>
      <c r="U45" s="18"/>
      <c r="V45" s="18"/>
      <c r="W45" s="18"/>
      <c r="X45" s="19"/>
      <c r="Y45" s="31"/>
      <c r="Z45" s="35"/>
      <c r="AA45" s="17"/>
      <c r="AB45" s="18"/>
      <c r="AC45" s="18"/>
      <c r="AD45" s="19"/>
      <c r="AE45" s="20"/>
      <c r="AF45" s="21"/>
      <c r="AG45" s="31"/>
      <c r="AH45" s="35"/>
    </row>
    <row r="46" spans="1:36" ht="13.5" thickBot="1" x14ac:dyDescent="0.25">
      <c r="A46" s="137"/>
      <c r="B46" s="135" t="s">
        <v>20</v>
      </c>
      <c r="C46" s="91">
        <f>SUM(C38:C44)</f>
        <v>1</v>
      </c>
      <c r="D46" s="92">
        <f>SUM(D38:D44)</f>
        <v>10</v>
      </c>
      <c r="E46" s="81">
        <f t="shared" ref="E46:AH46" si="23">SUM(E38:E44)</f>
        <v>7</v>
      </c>
      <c r="F46" s="81">
        <f t="shared" si="23"/>
        <v>126</v>
      </c>
      <c r="G46" s="81">
        <f t="shared" si="23"/>
        <v>8</v>
      </c>
      <c r="H46" s="81">
        <f t="shared" si="23"/>
        <v>137</v>
      </c>
      <c r="I46" s="81">
        <f t="shared" si="23"/>
        <v>8</v>
      </c>
      <c r="J46" s="81">
        <f>SUM(J38:J44)</f>
        <v>146</v>
      </c>
      <c r="K46" s="81">
        <f t="shared" si="23"/>
        <v>8</v>
      </c>
      <c r="L46" s="83">
        <f t="shared" si="23"/>
        <v>158</v>
      </c>
      <c r="M46" s="88">
        <f t="shared" si="23"/>
        <v>31</v>
      </c>
      <c r="N46" s="89">
        <f t="shared" si="23"/>
        <v>567</v>
      </c>
      <c r="O46" s="23">
        <f t="shared" si="23"/>
        <v>8</v>
      </c>
      <c r="P46" s="26">
        <f t="shared" si="23"/>
        <v>177</v>
      </c>
      <c r="Q46" s="26">
        <f t="shared" si="23"/>
        <v>8</v>
      </c>
      <c r="R46" s="26">
        <f t="shared" si="23"/>
        <v>177</v>
      </c>
      <c r="S46" s="26">
        <f t="shared" si="23"/>
        <v>10</v>
      </c>
      <c r="T46" s="26">
        <f t="shared" si="23"/>
        <v>209</v>
      </c>
      <c r="U46" s="26">
        <f t="shared" si="23"/>
        <v>9</v>
      </c>
      <c r="V46" s="26">
        <f t="shared" si="23"/>
        <v>198</v>
      </c>
      <c r="W46" s="26">
        <f t="shared" si="23"/>
        <v>8</v>
      </c>
      <c r="X46" s="63">
        <f t="shared" si="23"/>
        <v>218</v>
      </c>
      <c r="Y46" s="25">
        <f t="shared" si="23"/>
        <v>43</v>
      </c>
      <c r="Z46" s="24">
        <f t="shared" si="23"/>
        <v>979</v>
      </c>
      <c r="AA46" s="23">
        <f t="shared" si="23"/>
        <v>6</v>
      </c>
      <c r="AB46" s="26">
        <f t="shared" si="23"/>
        <v>122</v>
      </c>
      <c r="AC46" s="26">
        <f t="shared" si="23"/>
        <v>7</v>
      </c>
      <c r="AD46" s="63">
        <f t="shared" si="23"/>
        <v>140</v>
      </c>
      <c r="AE46" s="25">
        <f t="shared" si="23"/>
        <v>13</v>
      </c>
      <c r="AF46" s="24">
        <f t="shared" si="23"/>
        <v>262</v>
      </c>
      <c r="AG46" s="25">
        <f t="shared" si="23"/>
        <v>87</v>
      </c>
      <c r="AH46" s="24">
        <f t="shared" si="23"/>
        <v>1808</v>
      </c>
    </row>
    <row r="47" spans="1:36" x14ac:dyDescent="0.2">
      <c r="A47" s="1"/>
      <c r="B47" s="138" t="s">
        <v>18</v>
      </c>
      <c r="C47" s="43">
        <f t="shared" ref="C47:AH47" si="24">SUM(C38,C39,C41,)</f>
        <v>0</v>
      </c>
      <c r="D47" s="44">
        <f t="shared" si="24"/>
        <v>0</v>
      </c>
      <c r="E47" s="10">
        <f t="shared" si="24"/>
        <v>5</v>
      </c>
      <c r="F47" s="10">
        <f t="shared" si="24"/>
        <v>102</v>
      </c>
      <c r="G47" s="10">
        <f t="shared" si="24"/>
        <v>5</v>
      </c>
      <c r="H47" s="10">
        <f t="shared" si="24"/>
        <v>102</v>
      </c>
      <c r="I47" s="10">
        <f t="shared" si="24"/>
        <v>6</v>
      </c>
      <c r="J47" s="10">
        <f t="shared" si="24"/>
        <v>118</v>
      </c>
      <c r="K47" s="10">
        <f t="shared" si="24"/>
        <v>5</v>
      </c>
      <c r="L47" s="11">
        <f t="shared" si="24"/>
        <v>117</v>
      </c>
      <c r="M47" s="30">
        <f t="shared" si="24"/>
        <v>21</v>
      </c>
      <c r="N47" s="28">
        <f t="shared" si="24"/>
        <v>439</v>
      </c>
      <c r="O47" s="9">
        <f t="shared" si="24"/>
        <v>6</v>
      </c>
      <c r="P47" s="10">
        <f t="shared" si="24"/>
        <v>154</v>
      </c>
      <c r="Q47" s="10">
        <f t="shared" si="24"/>
        <v>7</v>
      </c>
      <c r="R47" s="10">
        <f t="shared" si="24"/>
        <v>157</v>
      </c>
      <c r="S47" s="10">
        <f t="shared" si="24"/>
        <v>7</v>
      </c>
      <c r="T47" s="10">
        <f t="shared" si="24"/>
        <v>155</v>
      </c>
      <c r="U47" s="10">
        <f t="shared" si="24"/>
        <v>7</v>
      </c>
      <c r="V47" s="10">
        <f t="shared" si="24"/>
        <v>153</v>
      </c>
      <c r="W47" s="10">
        <f t="shared" si="24"/>
        <v>6</v>
      </c>
      <c r="X47" s="11">
        <f t="shared" si="24"/>
        <v>169</v>
      </c>
      <c r="Y47" s="30">
        <f t="shared" si="24"/>
        <v>33</v>
      </c>
      <c r="Z47" s="28">
        <f t="shared" si="24"/>
        <v>788</v>
      </c>
      <c r="AA47" s="9">
        <f t="shared" si="24"/>
        <v>4</v>
      </c>
      <c r="AB47" s="10">
        <f t="shared" si="24"/>
        <v>92</v>
      </c>
      <c r="AC47" s="10">
        <f t="shared" si="24"/>
        <v>5</v>
      </c>
      <c r="AD47" s="11">
        <f t="shared" si="24"/>
        <v>110</v>
      </c>
      <c r="AE47" s="12">
        <f t="shared" si="24"/>
        <v>9</v>
      </c>
      <c r="AF47" s="13">
        <f t="shared" si="24"/>
        <v>202</v>
      </c>
      <c r="AG47" s="30">
        <f t="shared" si="24"/>
        <v>63</v>
      </c>
      <c r="AH47" s="28">
        <f t="shared" si="24"/>
        <v>1429</v>
      </c>
    </row>
    <row r="48" spans="1:36" x14ac:dyDescent="0.2">
      <c r="A48" s="1"/>
      <c r="B48" s="1" t="s">
        <v>19</v>
      </c>
      <c r="C48" s="39">
        <f t="shared" ref="C48:I48" si="25">SUM(C40,C42,C43,C44)</f>
        <v>1</v>
      </c>
      <c r="D48" s="40">
        <f t="shared" si="25"/>
        <v>10</v>
      </c>
      <c r="E48" s="8">
        <f t="shared" si="25"/>
        <v>2</v>
      </c>
      <c r="F48" s="8">
        <f t="shared" si="25"/>
        <v>24</v>
      </c>
      <c r="G48" s="8">
        <f t="shared" si="25"/>
        <v>3</v>
      </c>
      <c r="H48" s="8">
        <f t="shared" si="25"/>
        <v>35</v>
      </c>
      <c r="I48" s="8">
        <f t="shared" si="25"/>
        <v>2</v>
      </c>
      <c r="J48" s="8">
        <f>SUM(J40,J42,J43,J44)</f>
        <v>28</v>
      </c>
      <c r="K48" s="8">
        <f t="shared" ref="K48:AH48" si="26">SUM(K40,K42,K43,K44)</f>
        <v>3</v>
      </c>
      <c r="L48" s="14">
        <f t="shared" si="26"/>
        <v>41</v>
      </c>
      <c r="M48" s="27">
        <f t="shared" si="26"/>
        <v>10</v>
      </c>
      <c r="N48" s="32">
        <f t="shared" si="26"/>
        <v>128</v>
      </c>
      <c r="O48" s="7">
        <f t="shared" si="26"/>
        <v>2</v>
      </c>
      <c r="P48" s="8">
        <f t="shared" si="26"/>
        <v>23</v>
      </c>
      <c r="Q48" s="8">
        <f t="shared" si="26"/>
        <v>1</v>
      </c>
      <c r="R48" s="8">
        <f t="shared" si="26"/>
        <v>20</v>
      </c>
      <c r="S48" s="8">
        <f t="shared" si="26"/>
        <v>3</v>
      </c>
      <c r="T48" s="8">
        <f t="shared" si="26"/>
        <v>54</v>
      </c>
      <c r="U48" s="8">
        <f t="shared" si="26"/>
        <v>2</v>
      </c>
      <c r="V48" s="8">
        <f t="shared" si="26"/>
        <v>45</v>
      </c>
      <c r="W48" s="8">
        <f t="shared" si="26"/>
        <v>2</v>
      </c>
      <c r="X48" s="14">
        <f t="shared" si="26"/>
        <v>49</v>
      </c>
      <c r="Y48" s="27">
        <f t="shared" si="26"/>
        <v>10</v>
      </c>
      <c r="Z48" s="32">
        <f t="shared" si="26"/>
        <v>191</v>
      </c>
      <c r="AA48" s="7">
        <f t="shared" si="26"/>
        <v>2</v>
      </c>
      <c r="AB48" s="8">
        <f t="shared" si="26"/>
        <v>30</v>
      </c>
      <c r="AC48" s="8">
        <f t="shared" si="26"/>
        <v>2</v>
      </c>
      <c r="AD48" s="14">
        <f t="shared" si="26"/>
        <v>30</v>
      </c>
      <c r="AE48" s="93">
        <f t="shared" si="26"/>
        <v>4</v>
      </c>
      <c r="AF48" s="16">
        <f t="shared" si="26"/>
        <v>60</v>
      </c>
      <c r="AG48" s="27">
        <f t="shared" si="26"/>
        <v>24</v>
      </c>
      <c r="AH48" s="32">
        <f t="shared" si="26"/>
        <v>379</v>
      </c>
    </row>
    <row r="49" spans="1:34" x14ac:dyDescent="0.2">
      <c r="A49" s="1"/>
      <c r="B49" s="1"/>
      <c r="C49" s="39"/>
      <c r="D49" s="40"/>
      <c r="E49" s="8"/>
      <c r="F49" s="8"/>
      <c r="G49" s="8"/>
      <c r="H49" s="8"/>
      <c r="I49" s="8"/>
      <c r="J49" s="8"/>
      <c r="K49" s="8"/>
      <c r="L49" s="14"/>
      <c r="M49" s="27"/>
      <c r="N49" s="32"/>
      <c r="O49" s="7"/>
      <c r="P49" s="8"/>
      <c r="Q49" s="8"/>
      <c r="R49" s="8"/>
      <c r="S49" s="8"/>
      <c r="T49" s="8"/>
      <c r="U49" s="8"/>
      <c r="V49" s="8"/>
      <c r="W49" s="8"/>
      <c r="X49" s="14"/>
      <c r="Y49" s="27"/>
      <c r="Z49" s="32"/>
      <c r="AA49" s="7"/>
      <c r="AB49" s="8"/>
      <c r="AC49" s="8"/>
      <c r="AD49" s="14"/>
      <c r="AE49" s="15"/>
      <c r="AF49" s="16"/>
      <c r="AG49" s="27"/>
      <c r="AH49" s="32"/>
    </row>
    <row r="50" spans="1:34" ht="13.5" thickBot="1" x14ac:dyDescent="0.25">
      <c r="A50" s="1"/>
      <c r="B50" s="1"/>
      <c r="C50" s="45"/>
      <c r="D50" s="46"/>
      <c r="E50" s="79"/>
      <c r="F50" s="80"/>
      <c r="G50" s="80"/>
      <c r="H50" s="80"/>
      <c r="I50" s="80"/>
      <c r="J50" s="80"/>
      <c r="K50" s="80"/>
      <c r="L50" s="82"/>
      <c r="M50" s="85"/>
      <c r="N50" s="86"/>
      <c r="O50" s="17"/>
      <c r="P50" s="18"/>
      <c r="Q50" s="18"/>
      <c r="R50" s="18"/>
      <c r="S50" s="18"/>
      <c r="T50" s="18"/>
      <c r="U50" s="18"/>
      <c r="V50" s="18"/>
      <c r="W50" s="18"/>
      <c r="X50" s="19"/>
      <c r="Y50" s="31"/>
      <c r="Z50" s="35"/>
      <c r="AA50" s="17"/>
      <c r="AB50" s="18"/>
      <c r="AC50" s="18"/>
      <c r="AD50" s="19"/>
      <c r="AE50" s="20"/>
      <c r="AF50" s="21"/>
      <c r="AG50" s="31"/>
      <c r="AH50" s="35"/>
    </row>
    <row r="51" spans="1:34" ht="29.45" customHeight="1" thickBot="1" x14ac:dyDescent="0.25">
      <c r="A51" s="137"/>
      <c r="B51" s="139" t="s">
        <v>48</v>
      </c>
      <c r="C51" s="90">
        <f t="shared" ref="C51:D51" si="27">SUM(C16,C33,C46)</f>
        <v>7</v>
      </c>
      <c r="D51" s="87">
        <f t="shared" si="27"/>
        <v>77</v>
      </c>
      <c r="E51" s="81">
        <f>SUM(E16,E33,E46)</f>
        <v>15</v>
      </c>
      <c r="F51" s="81">
        <f t="shared" ref="F51:AH51" si="28">SUM(F16,F33,F46)</f>
        <v>195</v>
      </c>
      <c r="G51" s="81">
        <f t="shared" si="28"/>
        <v>17</v>
      </c>
      <c r="H51" s="81">
        <f t="shared" si="28"/>
        <v>204</v>
      </c>
      <c r="I51" s="81">
        <f t="shared" si="28"/>
        <v>19</v>
      </c>
      <c r="J51" s="81">
        <f t="shared" si="28"/>
        <v>235</v>
      </c>
      <c r="K51" s="81">
        <f t="shared" si="28"/>
        <v>18</v>
      </c>
      <c r="L51" s="83">
        <f t="shared" si="28"/>
        <v>244</v>
      </c>
      <c r="M51" s="88">
        <f t="shared" si="28"/>
        <v>69</v>
      </c>
      <c r="N51" s="89">
        <f t="shared" si="28"/>
        <v>878</v>
      </c>
      <c r="O51" s="23">
        <f t="shared" si="28"/>
        <v>17</v>
      </c>
      <c r="P51" s="26">
        <f t="shared" si="28"/>
        <v>247</v>
      </c>
      <c r="Q51" s="26">
        <f t="shared" si="28"/>
        <v>19</v>
      </c>
      <c r="R51" s="26">
        <f t="shared" si="28"/>
        <v>248</v>
      </c>
      <c r="S51" s="26">
        <f t="shared" si="28"/>
        <v>21</v>
      </c>
      <c r="T51" s="26">
        <f t="shared" si="28"/>
        <v>300</v>
      </c>
      <c r="U51" s="26">
        <f t="shared" si="28"/>
        <v>18</v>
      </c>
      <c r="V51" s="26">
        <f t="shared" si="28"/>
        <v>266</v>
      </c>
      <c r="W51" s="26">
        <f t="shared" si="28"/>
        <v>18</v>
      </c>
      <c r="X51" s="63">
        <f t="shared" si="28"/>
        <v>337</v>
      </c>
      <c r="Y51" s="25">
        <f t="shared" si="28"/>
        <v>93</v>
      </c>
      <c r="Z51" s="24">
        <f t="shared" si="28"/>
        <v>1398</v>
      </c>
      <c r="AA51" s="23">
        <f t="shared" si="28"/>
        <v>6</v>
      </c>
      <c r="AB51" s="26">
        <f t="shared" si="28"/>
        <v>122</v>
      </c>
      <c r="AC51" s="26">
        <f t="shared" si="28"/>
        <v>7</v>
      </c>
      <c r="AD51" s="63">
        <f t="shared" si="28"/>
        <v>140</v>
      </c>
      <c r="AE51" s="25">
        <f t="shared" si="28"/>
        <v>13</v>
      </c>
      <c r="AF51" s="24">
        <f t="shared" si="28"/>
        <v>262</v>
      </c>
      <c r="AG51" s="25">
        <f t="shared" si="28"/>
        <v>175</v>
      </c>
      <c r="AH51" s="24">
        <f t="shared" si="28"/>
        <v>2538</v>
      </c>
    </row>
    <row r="52" spans="1:34" ht="14.25" x14ac:dyDescent="0.2">
      <c r="A52" s="1"/>
      <c r="B52" s="140" t="s">
        <v>18</v>
      </c>
      <c r="C52" s="43">
        <f t="shared" ref="C52:D52" si="29">SUM(C38,C39,C41)</f>
        <v>0</v>
      </c>
      <c r="D52" s="44">
        <f t="shared" si="29"/>
        <v>0</v>
      </c>
      <c r="E52" s="10">
        <f>SUM(E38,E39,E41)</f>
        <v>5</v>
      </c>
      <c r="F52" s="10">
        <f t="shared" ref="F52:AH52" si="30">SUM(F38,F39,F41)</f>
        <v>102</v>
      </c>
      <c r="G52" s="10">
        <f t="shared" si="30"/>
        <v>5</v>
      </c>
      <c r="H52" s="10">
        <f t="shared" si="30"/>
        <v>102</v>
      </c>
      <c r="I52" s="10">
        <f t="shared" si="30"/>
        <v>6</v>
      </c>
      <c r="J52" s="10">
        <f t="shared" si="30"/>
        <v>118</v>
      </c>
      <c r="K52" s="10">
        <f t="shared" si="30"/>
        <v>5</v>
      </c>
      <c r="L52" s="11">
        <f t="shared" si="30"/>
        <v>117</v>
      </c>
      <c r="M52" s="30">
        <f t="shared" si="30"/>
        <v>21</v>
      </c>
      <c r="N52" s="28">
        <f t="shared" si="30"/>
        <v>439</v>
      </c>
      <c r="O52" s="9">
        <f t="shared" si="30"/>
        <v>6</v>
      </c>
      <c r="P52" s="10">
        <f t="shared" si="30"/>
        <v>154</v>
      </c>
      <c r="Q52" s="10">
        <f t="shared" si="30"/>
        <v>7</v>
      </c>
      <c r="R52" s="10">
        <f t="shared" si="30"/>
        <v>157</v>
      </c>
      <c r="S52" s="10">
        <f t="shared" si="30"/>
        <v>7</v>
      </c>
      <c r="T52" s="10">
        <f t="shared" si="30"/>
        <v>155</v>
      </c>
      <c r="U52" s="10">
        <f t="shared" si="30"/>
        <v>7</v>
      </c>
      <c r="V52" s="10">
        <f t="shared" si="30"/>
        <v>153</v>
      </c>
      <c r="W52" s="10">
        <f t="shared" si="30"/>
        <v>6</v>
      </c>
      <c r="X52" s="11">
        <f t="shared" si="30"/>
        <v>169</v>
      </c>
      <c r="Y52" s="30">
        <f t="shared" si="30"/>
        <v>33</v>
      </c>
      <c r="Z52" s="28">
        <f t="shared" si="30"/>
        <v>788</v>
      </c>
      <c r="AA52" s="9">
        <f t="shared" si="30"/>
        <v>4</v>
      </c>
      <c r="AB52" s="10">
        <f t="shared" si="30"/>
        <v>92</v>
      </c>
      <c r="AC52" s="10">
        <f t="shared" si="30"/>
        <v>5</v>
      </c>
      <c r="AD52" s="11">
        <f t="shared" si="30"/>
        <v>110</v>
      </c>
      <c r="AE52" s="12">
        <f t="shared" si="30"/>
        <v>9</v>
      </c>
      <c r="AF52" s="13">
        <f t="shared" si="30"/>
        <v>202</v>
      </c>
      <c r="AG52" s="30">
        <f t="shared" si="30"/>
        <v>63</v>
      </c>
      <c r="AH52" s="28">
        <f t="shared" si="30"/>
        <v>1429</v>
      </c>
    </row>
    <row r="53" spans="1:34" ht="15" thickBot="1" x14ac:dyDescent="0.25">
      <c r="A53" s="1"/>
      <c r="B53" s="140" t="s">
        <v>19</v>
      </c>
      <c r="C53" s="39">
        <f>SUM(C16,C33,C48)</f>
        <v>7</v>
      </c>
      <c r="D53" s="40">
        <f t="shared" ref="D53:AH53" si="31">SUM(D16,D33,D48)</f>
        <v>77</v>
      </c>
      <c r="E53" s="8">
        <f t="shared" si="31"/>
        <v>10</v>
      </c>
      <c r="F53" s="8">
        <f t="shared" si="31"/>
        <v>93</v>
      </c>
      <c r="G53" s="8">
        <f t="shared" si="31"/>
        <v>12</v>
      </c>
      <c r="H53" s="8">
        <f t="shared" si="31"/>
        <v>102</v>
      </c>
      <c r="I53" s="8">
        <f t="shared" si="31"/>
        <v>13</v>
      </c>
      <c r="J53" s="8">
        <f t="shared" si="31"/>
        <v>117</v>
      </c>
      <c r="K53" s="8">
        <f t="shared" si="31"/>
        <v>13</v>
      </c>
      <c r="L53" s="14">
        <f t="shared" si="31"/>
        <v>127</v>
      </c>
      <c r="M53" s="67">
        <f t="shared" si="31"/>
        <v>48</v>
      </c>
      <c r="N53" s="69">
        <f t="shared" si="31"/>
        <v>439</v>
      </c>
      <c r="O53" s="7">
        <f t="shared" si="31"/>
        <v>11</v>
      </c>
      <c r="P53" s="8">
        <f t="shared" si="31"/>
        <v>93</v>
      </c>
      <c r="Q53" s="8">
        <f t="shared" si="31"/>
        <v>12</v>
      </c>
      <c r="R53" s="8">
        <f t="shared" si="31"/>
        <v>91</v>
      </c>
      <c r="S53" s="8">
        <f t="shared" si="31"/>
        <v>14</v>
      </c>
      <c r="T53" s="8">
        <f t="shared" si="31"/>
        <v>145</v>
      </c>
      <c r="U53" s="8">
        <f t="shared" si="31"/>
        <v>11</v>
      </c>
      <c r="V53" s="8">
        <f t="shared" si="31"/>
        <v>113</v>
      </c>
      <c r="W53" s="8">
        <f t="shared" si="31"/>
        <v>12</v>
      </c>
      <c r="X53" s="14">
        <f t="shared" si="31"/>
        <v>168</v>
      </c>
      <c r="Y53" s="67">
        <f t="shared" si="31"/>
        <v>60</v>
      </c>
      <c r="Z53" s="69">
        <f t="shared" si="31"/>
        <v>610</v>
      </c>
      <c r="AA53" s="7">
        <f t="shared" si="31"/>
        <v>2</v>
      </c>
      <c r="AB53" s="8">
        <f t="shared" si="31"/>
        <v>30</v>
      </c>
      <c r="AC53" s="8">
        <f t="shared" si="31"/>
        <v>2</v>
      </c>
      <c r="AD53" s="14">
        <f t="shared" si="31"/>
        <v>30</v>
      </c>
      <c r="AE53" s="75">
        <f t="shared" si="31"/>
        <v>4</v>
      </c>
      <c r="AF53" s="76">
        <f t="shared" si="31"/>
        <v>60</v>
      </c>
      <c r="AG53" s="67">
        <f t="shared" si="31"/>
        <v>112</v>
      </c>
      <c r="AH53" s="69">
        <f t="shared" si="31"/>
        <v>1109</v>
      </c>
    </row>
    <row r="55" spans="1:34" ht="15" x14ac:dyDescent="0.2">
      <c r="B55" s="4"/>
    </row>
    <row r="56" spans="1:34" ht="18.75" x14ac:dyDescent="0.3">
      <c r="B56" s="118" t="s">
        <v>51</v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50" t="s">
        <v>52</v>
      </c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</row>
  </sheetData>
  <mergeCells count="18">
    <mergeCell ref="U56:AF56"/>
    <mergeCell ref="M8:N8"/>
    <mergeCell ref="Q8:R8"/>
    <mergeCell ref="K8:L8"/>
    <mergeCell ref="AC8:AD8"/>
    <mergeCell ref="S8:T8"/>
    <mergeCell ref="U8:V8"/>
    <mergeCell ref="W8:X8"/>
    <mergeCell ref="Y8:Z8"/>
    <mergeCell ref="I8:J8"/>
    <mergeCell ref="AA8:AB8"/>
    <mergeCell ref="AB5:AG5"/>
    <mergeCell ref="C6:AF6"/>
    <mergeCell ref="G8:H8"/>
    <mergeCell ref="O8:P8"/>
    <mergeCell ref="AG8:AH8"/>
    <mergeCell ref="C8:D8"/>
    <mergeCell ref="E8:F8"/>
  </mergeCells>
  <phoneticPr fontId="0" type="noConversion"/>
  <pageMargins left="0.94488188976377963" right="0.15748031496062992" top="0.98425196850393704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Мережа-ЗНЗ</vt:lpstr>
      <vt:lpstr>'Мережа-ЗНЗ'!Область_друку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2026-09-04T11:11:57Z</cp:lastPrinted>
  <dcterms:created xsi:type="dcterms:W3CDTF">2011-01-21T10:32:44Z</dcterms:created>
  <dcterms:modified xsi:type="dcterms:W3CDTF">2026-09-04T11:14:12Z</dcterms:modified>
</cp:coreProperties>
</file>