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4 сесія 28.08.-09.09.2025\ІІ пленарне\"/>
    </mc:Choice>
  </mc:AlternateContent>
  <xr:revisionPtr revIDLastSave="0" documentId="13_ncr:1_{4E8E271C-3125-44CD-A523-3E40DE4BA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режа-ЗНЗ" sheetId="1" r:id="rId1"/>
  </sheets>
  <definedNames>
    <definedName name="_xlnm.Print_Area" localSheetId="0">'Мережа-ЗНЗ'!$A$1:$AL$55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1" l="1"/>
  <c r="AJ47" i="1" l="1"/>
  <c r="AI47" i="1"/>
  <c r="AD47" i="1"/>
  <c r="AC47" i="1"/>
  <c r="AB47" i="1"/>
  <c r="AA47" i="1"/>
  <c r="X47" i="1"/>
  <c r="W47" i="1"/>
  <c r="V47" i="1"/>
  <c r="U47" i="1"/>
  <c r="T47" i="1"/>
  <c r="S47" i="1"/>
  <c r="R47" i="1"/>
  <c r="Q47" i="1"/>
  <c r="P47" i="1"/>
  <c r="O47" i="1"/>
  <c r="L47" i="1"/>
  <c r="K47" i="1"/>
  <c r="I47" i="1"/>
  <c r="H47" i="1"/>
  <c r="G47" i="1"/>
  <c r="F47" i="1"/>
  <c r="E47" i="1"/>
  <c r="D47" i="1"/>
  <c r="C47" i="1"/>
  <c r="J47" i="1"/>
  <c r="J45" i="1" l="1"/>
  <c r="AF42" i="1" l="1"/>
  <c r="AF41" i="1"/>
  <c r="AF39" i="1"/>
  <c r="AF38" i="1"/>
  <c r="AF37" i="1"/>
  <c r="AE42" i="1"/>
  <c r="AE41" i="1"/>
  <c r="AE40" i="1"/>
  <c r="AE39" i="1"/>
  <c r="AE38" i="1"/>
  <c r="AE47" i="1" l="1"/>
  <c r="AF47" i="1"/>
  <c r="AJ34" i="1"/>
  <c r="AI34" i="1"/>
  <c r="M11" i="1"/>
  <c r="AJ51" i="1" l="1"/>
  <c r="AI51" i="1"/>
  <c r="AD51" i="1"/>
  <c r="AC51" i="1"/>
  <c r="AB51" i="1"/>
  <c r="AA51" i="1"/>
  <c r="X51" i="1"/>
  <c r="W51" i="1"/>
  <c r="V51" i="1"/>
  <c r="U51" i="1"/>
  <c r="T51" i="1"/>
  <c r="S51" i="1"/>
  <c r="R51" i="1"/>
  <c r="Q51" i="1"/>
  <c r="P51" i="1"/>
  <c r="O51" i="1"/>
  <c r="L51" i="1"/>
  <c r="K51" i="1"/>
  <c r="J51" i="1"/>
  <c r="I51" i="1"/>
  <c r="H51" i="1"/>
  <c r="G51" i="1"/>
  <c r="F51" i="1"/>
  <c r="D51" i="1"/>
  <c r="C51" i="1"/>
  <c r="E51" i="1"/>
  <c r="D45" i="1"/>
  <c r="AF52" i="1"/>
  <c r="AB52" i="1"/>
  <c r="AA52" i="1"/>
  <c r="AJ46" i="1"/>
  <c r="AD46" i="1"/>
  <c r="AC46" i="1"/>
  <c r="AB46" i="1"/>
  <c r="AA46" i="1"/>
  <c r="X46" i="1"/>
  <c r="W46" i="1"/>
  <c r="V46" i="1"/>
  <c r="U46" i="1"/>
  <c r="T46" i="1"/>
  <c r="S46" i="1"/>
  <c r="R46" i="1"/>
  <c r="Q46" i="1"/>
  <c r="P46" i="1"/>
  <c r="O46" i="1"/>
  <c r="L46" i="1"/>
  <c r="K46" i="1"/>
  <c r="J46" i="1"/>
  <c r="I46" i="1"/>
  <c r="H46" i="1"/>
  <c r="G46" i="1"/>
  <c r="F46" i="1"/>
  <c r="E46" i="1"/>
  <c r="D46" i="1"/>
  <c r="C46" i="1"/>
  <c r="AI46" i="1"/>
  <c r="AJ45" i="1"/>
  <c r="AI45" i="1"/>
  <c r="AF40" i="1"/>
  <c r="AF45" i="1" s="1"/>
  <c r="AF50" i="1" s="1"/>
  <c r="AE37" i="1"/>
  <c r="AE51" i="1" s="1"/>
  <c r="Z42" i="1"/>
  <c r="Z41" i="1"/>
  <c r="Z40" i="1"/>
  <c r="Z39" i="1"/>
  <c r="Z38" i="1"/>
  <c r="Z37" i="1"/>
  <c r="Y42" i="1"/>
  <c r="Y41" i="1"/>
  <c r="Y40" i="1"/>
  <c r="Y39" i="1"/>
  <c r="Y38" i="1"/>
  <c r="Y37" i="1"/>
  <c r="AG37" i="1" s="1"/>
  <c r="AD45" i="1"/>
  <c r="AD50" i="1" s="1"/>
  <c r="AC45" i="1"/>
  <c r="AC50" i="1" s="1"/>
  <c r="AB45" i="1"/>
  <c r="AB50" i="1" s="1"/>
  <c r="AA45" i="1"/>
  <c r="AA50" i="1" s="1"/>
  <c r="X45" i="1"/>
  <c r="W45" i="1"/>
  <c r="V45" i="1"/>
  <c r="U45" i="1"/>
  <c r="T45" i="1"/>
  <c r="S45" i="1"/>
  <c r="R45" i="1"/>
  <c r="Q45" i="1"/>
  <c r="P45" i="1"/>
  <c r="O45" i="1"/>
  <c r="L45" i="1"/>
  <c r="K45" i="1"/>
  <c r="I45" i="1"/>
  <c r="H45" i="1"/>
  <c r="G45" i="1"/>
  <c r="F45" i="1"/>
  <c r="E45" i="1"/>
  <c r="C45" i="1"/>
  <c r="N43" i="1"/>
  <c r="AH43" i="1" s="1"/>
  <c r="N42" i="1"/>
  <c r="N41" i="1"/>
  <c r="N40" i="1"/>
  <c r="N39" i="1"/>
  <c r="M43" i="1"/>
  <c r="AG43" i="1" s="1"/>
  <c r="M42" i="1"/>
  <c r="M41" i="1"/>
  <c r="M40" i="1"/>
  <c r="M39" i="1"/>
  <c r="AJ32" i="1"/>
  <c r="AI32" i="1"/>
  <c r="AI52" i="1" s="1"/>
  <c r="X34" i="1"/>
  <c r="W34" i="1"/>
  <c r="V34" i="1"/>
  <c r="U34" i="1"/>
  <c r="T34" i="1"/>
  <c r="S34" i="1"/>
  <c r="R34" i="1"/>
  <c r="Q34" i="1"/>
  <c r="P34" i="1"/>
  <c r="O34" i="1"/>
  <c r="L34" i="1"/>
  <c r="K34" i="1"/>
  <c r="J34" i="1"/>
  <c r="I34" i="1"/>
  <c r="H34" i="1"/>
  <c r="G34" i="1"/>
  <c r="F34" i="1"/>
  <c r="E34" i="1"/>
  <c r="D34" i="1"/>
  <c r="C34" i="1"/>
  <c r="Z30" i="1"/>
  <c r="Z29" i="1"/>
  <c r="Z28" i="1"/>
  <c r="Z27" i="1"/>
  <c r="Z26" i="1"/>
  <c r="Z25" i="1"/>
  <c r="Z24" i="1"/>
  <c r="Z23" i="1"/>
  <c r="Z22" i="1"/>
  <c r="Z21" i="1"/>
  <c r="Z20" i="1"/>
  <c r="Y30" i="1"/>
  <c r="Y29" i="1"/>
  <c r="Y28" i="1"/>
  <c r="Y27" i="1"/>
  <c r="Y26" i="1"/>
  <c r="Y25" i="1"/>
  <c r="Y24" i="1"/>
  <c r="Y23" i="1"/>
  <c r="Y22" i="1"/>
  <c r="Y21" i="1"/>
  <c r="Y20" i="1"/>
  <c r="X52" i="1"/>
  <c r="W32" i="1"/>
  <c r="V32" i="1"/>
  <c r="U32" i="1"/>
  <c r="T32" i="1"/>
  <c r="T52" i="1" s="1"/>
  <c r="S32" i="1"/>
  <c r="R32" i="1"/>
  <c r="R52" i="1" s="1"/>
  <c r="Q32" i="1"/>
  <c r="P32" i="1"/>
  <c r="O32" i="1"/>
  <c r="L32" i="1"/>
  <c r="K32" i="1"/>
  <c r="J32" i="1"/>
  <c r="I32" i="1"/>
  <c r="H32" i="1"/>
  <c r="G32" i="1"/>
  <c r="F32" i="1"/>
  <c r="E32" i="1"/>
  <c r="D32" i="1"/>
  <c r="C32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N38" i="1"/>
  <c r="N30" i="1"/>
  <c r="N29" i="1"/>
  <c r="N28" i="1"/>
  <c r="N27" i="1"/>
  <c r="N26" i="1"/>
  <c r="N25" i="1"/>
  <c r="N24" i="1"/>
  <c r="N23" i="1"/>
  <c r="N22" i="1"/>
  <c r="AH22" i="1" s="1"/>
  <c r="N21" i="1"/>
  <c r="N20" i="1"/>
  <c r="AH20" i="1" s="1"/>
  <c r="M38" i="1"/>
  <c r="M30" i="1"/>
  <c r="M29" i="1"/>
  <c r="M28" i="1"/>
  <c r="M27" i="1"/>
  <c r="M26" i="1"/>
  <c r="M25" i="1"/>
  <c r="M24" i="1"/>
  <c r="M23" i="1"/>
  <c r="AG23" i="1" s="1"/>
  <c r="M22" i="1"/>
  <c r="M21" i="1"/>
  <c r="M20" i="1"/>
  <c r="AH24" i="1" l="1"/>
  <c r="AG39" i="1"/>
  <c r="AH27" i="1"/>
  <c r="AH28" i="1"/>
  <c r="AH26" i="1"/>
  <c r="AH30" i="1"/>
  <c r="AG38" i="1"/>
  <c r="AH25" i="1"/>
  <c r="Y47" i="1"/>
  <c r="M47" i="1"/>
  <c r="AG21" i="1"/>
  <c r="AG27" i="1"/>
  <c r="AH29" i="1"/>
  <c r="AH38" i="1"/>
  <c r="AG40" i="1"/>
  <c r="Z47" i="1"/>
  <c r="AH42" i="1"/>
  <c r="N47" i="1"/>
  <c r="AH40" i="1"/>
  <c r="AG26" i="1"/>
  <c r="AH39" i="1"/>
  <c r="AF51" i="1"/>
  <c r="AG24" i="1"/>
  <c r="AG30" i="1"/>
  <c r="AG28" i="1"/>
  <c r="AG25" i="1"/>
  <c r="AE46" i="1"/>
  <c r="U50" i="1"/>
  <c r="Y51" i="1"/>
  <c r="Z51" i="1"/>
  <c r="AG20" i="1"/>
  <c r="AJ50" i="1"/>
  <c r="Z46" i="1"/>
  <c r="Y46" i="1"/>
  <c r="N46" i="1"/>
  <c r="N51" i="1"/>
  <c r="M46" i="1"/>
  <c r="M51" i="1"/>
  <c r="AG29" i="1"/>
  <c r="Y32" i="1"/>
  <c r="W50" i="1"/>
  <c r="AG42" i="1"/>
  <c r="Y45" i="1"/>
  <c r="Z45" i="1"/>
  <c r="S50" i="1"/>
  <c r="O50" i="1"/>
  <c r="J52" i="1"/>
  <c r="Q50" i="1"/>
  <c r="P50" i="1"/>
  <c r="V52" i="1"/>
  <c r="K50" i="1"/>
  <c r="M45" i="1"/>
  <c r="AG41" i="1"/>
  <c r="N45" i="1"/>
  <c r="AJ52" i="1"/>
  <c r="AG22" i="1"/>
  <c r="AH21" i="1"/>
  <c r="Z34" i="1"/>
  <c r="Y34" i="1"/>
  <c r="L52" i="1"/>
  <c r="J50" i="1"/>
  <c r="AI50" i="1"/>
  <c r="X50" i="1"/>
  <c r="W52" i="1"/>
  <c r="V50" i="1"/>
  <c r="U52" i="1"/>
  <c r="T50" i="1"/>
  <c r="S52" i="1"/>
  <c r="R50" i="1"/>
  <c r="Q52" i="1"/>
  <c r="P52" i="1"/>
  <c r="AH23" i="1"/>
  <c r="O52" i="1"/>
  <c r="L50" i="1"/>
  <c r="N32" i="1"/>
  <c r="N34" i="1"/>
  <c r="M32" i="1"/>
  <c r="M34" i="1"/>
  <c r="K52" i="1"/>
  <c r="AH41" i="1"/>
  <c r="AC52" i="1"/>
  <c r="AH37" i="1"/>
  <c r="AF46" i="1"/>
  <c r="AE45" i="1"/>
  <c r="AE50" i="1" s="1"/>
  <c r="Z32" i="1"/>
  <c r="I15" i="1"/>
  <c r="I50" i="1" s="1"/>
  <c r="H15" i="1"/>
  <c r="H52" i="1" s="1"/>
  <c r="F15" i="1"/>
  <c r="F50" i="1" s="1"/>
  <c r="G15" i="1"/>
  <c r="G52" i="1" s="1"/>
  <c r="E15" i="1"/>
  <c r="D15" i="1"/>
  <c r="C15" i="1"/>
  <c r="M12" i="1"/>
  <c r="AG11" i="1"/>
  <c r="N14" i="1"/>
  <c r="AH14" i="1" s="1"/>
  <c r="M14" i="1"/>
  <c r="AG14" i="1" s="1"/>
  <c r="N13" i="1"/>
  <c r="AH13" i="1" s="1"/>
  <c r="M13" i="1"/>
  <c r="AG13" i="1" s="1"/>
  <c r="N12" i="1"/>
  <c r="AH12" i="1" s="1"/>
  <c r="N11" i="1"/>
  <c r="N10" i="1"/>
  <c r="AH10" i="1" s="1"/>
  <c r="M10" i="1"/>
  <c r="AG10" i="1" s="1"/>
  <c r="AG51" i="1" l="1"/>
  <c r="Y52" i="1"/>
  <c r="AG47" i="1"/>
  <c r="AG46" i="1"/>
  <c r="AH47" i="1"/>
  <c r="AD52" i="1"/>
  <c r="Y50" i="1"/>
  <c r="AE52" i="1"/>
  <c r="AG34" i="1"/>
  <c r="I52" i="1"/>
  <c r="G50" i="1"/>
  <c r="AG32" i="1"/>
  <c r="F52" i="1"/>
  <c r="AG45" i="1"/>
  <c r="AH34" i="1"/>
  <c r="H50" i="1"/>
  <c r="AH11" i="1"/>
  <c r="N17" i="1"/>
  <c r="AH17" i="1" s="1"/>
  <c r="E52" i="1"/>
  <c r="E50" i="1"/>
  <c r="D50" i="1"/>
  <c r="D52" i="1"/>
  <c r="C52" i="1"/>
  <c r="C50" i="1"/>
  <c r="AH32" i="1"/>
  <c r="Z52" i="1"/>
  <c r="Z50" i="1"/>
  <c r="AG12" i="1"/>
  <c r="M17" i="1"/>
  <c r="AG17" i="1" s="1"/>
  <c r="AH51" i="1"/>
  <c r="AH46" i="1"/>
  <c r="AH45" i="1"/>
  <c r="N15" i="1"/>
  <c r="AH15" i="1" s="1"/>
  <c r="M15" i="1"/>
  <c r="N50" i="1" l="1"/>
  <c r="AH52" i="1"/>
  <c r="N52" i="1"/>
  <c r="AH50" i="1"/>
  <c r="AG15" i="1"/>
  <c r="M52" i="1"/>
  <c r="M50" i="1"/>
  <c r="AG52" i="1" l="1"/>
  <c r="AG50" i="1"/>
</calcChain>
</file>

<file path=xl/sharedStrings.xml><?xml version="1.0" encoding="utf-8"?>
<sst xmlns="http://schemas.openxmlformats.org/spreadsheetml/2006/main" count="99" uniqueCount="60">
  <si>
    <t>№п/п</t>
  </si>
  <si>
    <t>1-й кл в знз</t>
  </si>
  <si>
    <t>2 кл</t>
  </si>
  <si>
    <t>3 кл</t>
  </si>
  <si>
    <t>4 кл</t>
  </si>
  <si>
    <t>1-4 кл</t>
  </si>
  <si>
    <t>5 кл</t>
  </si>
  <si>
    <t>6 кл</t>
  </si>
  <si>
    <t>7 кл</t>
  </si>
  <si>
    <t>8 кл</t>
  </si>
  <si>
    <t>9 кл</t>
  </si>
  <si>
    <t>5-9 кл</t>
  </si>
  <si>
    <t>10 кл</t>
  </si>
  <si>
    <t>11 кл</t>
  </si>
  <si>
    <t>10-11 кл</t>
  </si>
  <si>
    <t>1-11 кл</t>
  </si>
  <si>
    <t>ГПД</t>
  </si>
  <si>
    <t>кл</t>
  </si>
  <si>
    <t>учн</t>
  </si>
  <si>
    <t xml:space="preserve"> гр</t>
  </si>
  <si>
    <t xml:space="preserve">у т.ч. у міськ. місц. </t>
  </si>
  <si>
    <t xml:space="preserve">         у сільськ.місц. </t>
  </si>
  <si>
    <t xml:space="preserve">Усього </t>
  </si>
  <si>
    <t>Долинянська</t>
  </si>
  <si>
    <t>Нижньолипицька</t>
  </si>
  <si>
    <t>Потіцька</t>
  </si>
  <si>
    <t>Путятинська</t>
  </si>
  <si>
    <t>Чесниківська</t>
  </si>
  <si>
    <t>Бабухівська</t>
  </si>
  <si>
    <t>Воскресинцівська</t>
  </si>
  <si>
    <t>Заланівська</t>
  </si>
  <si>
    <t>Конюшківська</t>
  </si>
  <si>
    <t>Липівська</t>
  </si>
  <si>
    <t>Лучинецька</t>
  </si>
  <si>
    <t>Підгородська</t>
  </si>
  <si>
    <t>Пуківська</t>
  </si>
  <si>
    <t>Фразька</t>
  </si>
  <si>
    <t>Черченська</t>
  </si>
  <si>
    <t>Рогатинський ліцей "Гімназія імені Володимира Великого"</t>
  </si>
  <si>
    <t>Рогатинський ліцей №1</t>
  </si>
  <si>
    <t>Рудинська філія</t>
  </si>
  <si>
    <t>Рогатинський ліцей імені Братів Рогатинців</t>
  </si>
  <si>
    <t>Верхньолипицький ліцей</t>
  </si>
  <si>
    <t>Княгиницький ліцей</t>
  </si>
  <si>
    <t>Підмихайлівська філія</t>
  </si>
  <si>
    <t xml:space="preserve">Васючинська </t>
  </si>
  <si>
    <t>Дошкільна група</t>
  </si>
  <si>
    <t>Гімназії (ЗЗСО І -ІІ ст):</t>
  </si>
  <si>
    <t>Початкові школи (ЗЗСО І ст):</t>
  </si>
  <si>
    <t>Ліцеї (ЗЗСО І-ІІІ ст):</t>
  </si>
  <si>
    <t>Усього ЗЗСО</t>
  </si>
  <si>
    <t xml:space="preserve">Назва закладу загальної середньої освіти </t>
  </si>
  <si>
    <r>
      <t xml:space="preserve">Фактична мережа ЗЗСО на </t>
    </r>
    <r>
      <rPr>
        <b/>
        <u/>
        <sz val="14"/>
        <rFont val="Times New Roman"/>
        <family val="1"/>
        <charset val="204"/>
      </rPr>
      <t>2025-2026</t>
    </r>
    <r>
      <rPr>
        <b/>
        <sz val="14"/>
        <rFont val="Times New Roman"/>
        <family val="1"/>
        <charset val="204"/>
      </rPr>
      <t xml:space="preserve"> навчальний рік по_Рогатинській МТГ</t>
    </r>
  </si>
  <si>
    <t>Рогатинської міської ради</t>
  </si>
  <si>
    <t xml:space="preserve">до рішення 64  сесії </t>
  </si>
  <si>
    <t>Секретар міської ради</t>
  </si>
  <si>
    <t>Христина СОРОКА</t>
  </si>
  <si>
    <t xml:space="preserve">                                </t>
  </si>
  <si>
    <t xml:space="preserve"> Додаток 3</t>
  </si>
  <si>
    <t>від 09 вересня 2025р.№ 12408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</si>
</sst>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sz val="11"/>
      <name val="Arial Cyr"/>
      <family val="2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sz val="10"/>
      <color rgb="FFC00000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2" xfId="0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0" xfId="0" applyFont="1"/>
    <xf numFmtId="0" fontId="0" fillId="2" borderId="0" xfId="0" applyFill="1"/>
    <xf numFmtId="0" fontId="0" fillId="3" borderId="0" xfId="0" applyFill="1"/>
    <xf numFmtId="0" fontId="0" fillId="0" borderId="4" xfId="0" applyFont="1" applyBorder="1"/>
    <xf numFmtId="0" fontId="0" fillId="0" borderId="2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" xfId="0" applyFont="1" applyBorder="1"/>
    <xf numFmtId="0" fontId="0" fillId="0" borderId="5" xfId="0" applyFont="1" applyBorder="1"/>
    <xf numFmtId="0" fontId="0" fillId="0" borderId="16" xfId="0" applyFont="1" applyBorder="1"/>
    <xf numFmtId="0" fontId="0" fillId="0" borderId="3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NumberFormat="1" applyFont="1" applyBorder="1"/>
    <xf numFmtId="0" fontId="0" fillId="4" borderId="22" xfId="0" applyFont="1" applyFill="1" applyBorder="1"/>
    <xf numFmtId="0" fontId="0" fillId="4" borderId="23" xfId="0" applyFont="1" applyFill="1" applyBorder="1"/>
    <xf numFmtId="0" fontId="0" fillId="4" borderId="24" xfId="0" applyFont="1" applyFill="1" applyBorder="1"/>
    <xf numFmtId="0" fontId="0" fillId="4" borderId="25" xfId="0" applyFont="1" applyFill="1" applyBorder="1"/>
    <xf numFmtId="0" fontId="0" fillId="5" borderId="16" xfId="0" applyFont="1" applyFill="1" applyBorder="1"/>
    <xf numFmtId="0" fontId="0" fillId="5" borderId="1" xfId="0" applyFont="1" applyFill="1" applyBorder="1"/>
    <xf numFmtId="0" fontId="0" fillId="5" borderId="24" xfId="0" applyFont="1" applyFill="1" applyBorder="1"/>
    <xf numFmtId="0" fontId="0" fillId="5" borderId="15" xfId="0" applyFont="1" applyFill="1" applyBorder="1"/>
    <xf numFmtId="0" fontId="0" fillId="5" borderId="20" xfId="0" applyFont="1" applyFill="1" applyBorder="1"/>
    <xf numFmtId="0" fontId="0" fillId="5" borderId="3" xfId="0" applyFont="1" applyFill="1" applyBorder="1"/>
    <xf numFmtId="0" fontId="0" fillId="5" borderId="23" xfId="0" applyFont="1" applyFill="1" applyBorder="1"/>
    <xf numFmtId="0" fontId="0" fillId="5" borderId="26" xfId="0" applyFont="1" applyFill="1" applyBorder="1"/>
    <xf numFmtId="0" fontId="0" fillId="5" borderId="21" xfId="0" applyFont="1" applyFill="1" applyBorder="1"/>
    <xf numFmtId="0" fontId="0" fillId="5" borderId="24" xfId="0" applyNumberFormat="1" applyFont="1" applyFill="1" applyBorder="1"/>
    <xf numFmtId="0" fontId="0" fillId="6" borderId="13" xfId="0" applyFont="1" applyFill="1" applyBorder="1"/>
    <xf numFmtId="0" fontId="0" fillId="6" borderId="2" xfId="0" applyFont="1" applyFill="1" applyBorder="1"/>
    <xf numFmtId="0" fontId="0" fillId="6" borderId="4" xfId="0" applyFont="1" applyFill="1" applyBorder="1"/>
    <xf numFmtId="0" fontId="0" fillId="6" borderId="12" xfId="0" applyFont="1" applyFill="1" applyBorder="1"/>
    <xf numFmtId="0" fontId="0" fillId="6" borderId="17" xfId="0" applyFont="1" applyFill="1" applyBorder="1"/>
    <xf numFmtId="0" fontId="0" fillId="6" borderId="18" xfId="0" applyFont="1" applyFill="1" applyBorder="1"/>
    <xf numFmtId="0" fontId="0" fillId="0" borderId="4" xfId="0" applyFont="1" applyFill="1" applyBorder="1"/>
    <xf numFmtId="0" fontId="0" fillId="0" borderId="2" xfId="0" applyFont="1" applyFill="1" applyBorder="1"/>
    <xf numFmtId="0" fontId="0" fillId="7" borderId="4" xfId="0" applyFont="1" applyFill="1" applyBorder="1"/>
    <xf numFmtId="0" fontId="0" fillId="7" borderId="2" xfId="0" applyFont="1" applyFill="1" applyBorder="1"/>
    <xf numFmtId="0" fontId="0" fillId="7" borderId="22" xfId="0" applyFont="1" applyFill="1" applyBorder="1"/>
    <xf numFmtId="0" fontId="0" fillId="7" borderId="25" xfId="0" applyFont="1" applyFill="1" applyBorder="1"/>
    <xf numFmtId="0" fontId="0" fillId="7" borderId="12" xfId="0" applyFont="1" applyFill="1" applyBorder="1"/>
    <xf numFmtId="0" fontId="0" fillId="7" borderId="13" xfId="0" applyFont="1" applyFill="1" applyBorder="1"/>
    <xf numFmtId="0" fontId="0" fillId="7" borderId="17" xfId="0" applyFont="1" applyFill="1" applyBorder="1"/>
    <xf numFmtId="0" fontId="0" fillId="7" borderId="18" xfId="0" applyFont="1" applyFill="1" applyBorder="1"/>
    <xf numFmtId="0" fontId="0" fillId="5" borderId="27" xfId="0" applyFont="1" applyFill="1" applyBorder="1"/>
    <xf numFmtId="0" fontId="8" fillId="0" borderId="4" xfId="0" applyFont="1" applyBorder="1"/>
    <xf numFmtId="0" fontId="0" fillId="0" borderId="28" xfId="0" applyFont="1" applyBorder="1"/>
    <xf numFmtId="0" fontId="0" fillId="0" borderId="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27" xfId="0" applyFont="1" applyBorder="1"/>
    <xf numFmtId="0" fontId="0" fillId="0" borderId="31" xfId="0" applyFont="1" applyBorder="1"/>
    <xf numFmtId="0" fontId="1" fillId="7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4" borderId="32" xfId="0" applyFont="1" applyFill="1" applyBorder="1"/>
    <xf numFmtId="0" fontId="0" fillId="0" borderId="5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0" fillId="5" borderId="34" xfId="0" applyFont="1" applyFill="1" applyBorder="1"/>
    <xf numFmtId="0" fontId="0" fillId="0" borderId="5" xfId="0" applyNumberFormat="1" applyFont="1" applyBorder="1"/>
    <xf numFmtId="0" fontId="0" fillId="5" borderId="35" xfId="0" applyFont="1" applyFill="1" applyBorder="1"/>
    <xf numFmtId="0" fontId="0" fillId="4" borderId="11" xfId="0" applyFont="1" applyFill="1" applyBorder="1"/>
    <xf numFmtId="0" fontId="0" fillId="0" borderId="10" xfId="0" applyFont="1" applyBorder="1"/>
    <xf numFmtId="0" fontId="0" fillId="0" borderId="16" xfId="0" applyFont="1" applyFill="1" applyBorder="1"/>
    <xf numFmtId="0" fontId="0" fillId="0" borderId="3" xfId="0" applyFont="1" applyFill="1" applyBorder="1"/>
    <xf numFmtId="0" fontId="0" fillId="4" borderId="36" xfId="0" applyFont="1" applyFill="1" applyBorder="1"/>
    <xf numFmtId="0" fontId="0" fillId="0" borderId="34" xfId="0" applyFont="1" applyBorder="1"/>
    <xf numFmtId="0" fontId="0" fillId="0" borderId="35" xfId="0" applyFont="1" applyBorder="1"/>
    <xf numFmtId="0" fontId="1" fillId="7" borderId="17" xfId="0" applyFont="1" applyFill="1" applyBorder="1" applyAlignment="1">
      <alignment horizontal="center"/>
    </xf>
    <xf numFmtId="0" fontId="0" fillId="5" borderId="28" xfId="0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4" borderId="25" xfId="0" applyFont="1" applyFill="1" applyBorder="1" applyAlignment="1"/>
    <xf numFmtId="0" fontId="0" fillId="0" borderId="19" xfId="0" applyFont="1" applyBorder="1" applyAlignment="1"/>
    <xf numFmtId="0" fontId="0" fillId="4" borderId="32" xfId="0" applyFont="1" applyFill="1" applyBorder="1" applyAlignment="1"/>
    <xf numFmtId="0" fontId="0" fillId="5" borderId="36" xfId="0" applyFont="1" applyFill="1" applyBorder="1"/>
    <xf numFmtId="0" fontId="0" fillId="5" borderId="20" xfId="0" applyFont="1" applyFill="1" applyBorder="1" applyAlignment="1"/>
    <xf numFmtId="0" fontId="0" fillId="5" borderId="21" xfId="0" applyFont="1" applyFill="1" applyBorder="1" applyAlignment="1"/>
    <xf numFmtId="0" fontId="3" fillId="4" borderId="25" xfId="0" applyFont="1" applyFill="1" applyBorder="1"/>
    <xf numFmtId="0" fontId="0" fillId="4" borderId="24" xfId="0" applyFont="1" applyFill="1" applyBorder="1" applyAlignment="1"/>
    <xf numFmtId="0" fontId="0" fillId="4" borderId="23" xfId="0" applyFont="1" applyFill="1" applyBorder="1" applyAlignment="1"/>
    <xf numFmtId="0" fontId="3" fillId="4" borderId="22" xfId="0" applyFont="1" applyFill="1" applyBorder="1"/>
    <xf numFmtId="0" fontId="0" fillId="7" borderId="22" xfId="0" applyFont="1" applyFill="1" applyBorder="1" applyAlignment="1"/>
    <xf numFmtId="0" fontId="0" fillId="7" borderId="25" xfId="0" applyFont="1" applyFill="1" applyBorder="1" applyAlignment="1"/>
    <xf numFmtId="0" fontId="0" fillId="0" borderId="16" xfId="0" applyNumberFormat="1" applyFont="1" applyBorder="1"/>
    <xf numFmtId="0" fontId="3" fillId="7" borderId="2" xfId="0" applyFont="1" applyFill="1" applyBorder="1"/>
    <xf numFmtId="0" fontId="3" fillId="0" borderId="2" xfId="0" applyFont="1" applyBorder="1"/>
    <xf numFmtId="0" fontId="3" fillId="0" borderId="2" xfId="0" applyNumberFormat="1" applyFont="1" applyBorder="1"/>
    <xf numFmtId="0" fontId="3" fillId="0" borderId="5" xfId="0" applyFont="1" applyBorder="1"/>
    <xf numFmtId="0" fontId="3" fillId="5" borderId="16" xfId="0" applyFont="1" applyFill="1" applyBorder="1"/>
    <xf numFmtId="0" fontId="3" fillId="5" borderId="3" xfId="0" applyFont="1" applyFill="1" applyBorder="1"/>
    <xf numFmtId="0" fontId="3" fillId="0" borderId="4" xfId="0" applyFont="1" applyBorder="1"/>
    <xf numFmtId="0" fontId="3" fillId="0" borderId="16" xfId="0" applyFont="1" applyBorder="1"/>
    <xf numFmtId="0" fontId="3" fillId="0" borderId="3" xfId="0" applyFont="1" applyBorder="1"/>
    <xf numFmtId="0" fontId="3" fillId="7" borderId="17" xfId="0" applyFont="1" applyFill="1" applyBorder="1"/>
    <xf numFmtId="0" fontId="3" fillId="7" borderId="18" xfId="0" applyFont="1" applyFill="1" applyBorder="1"/>
    <xf numFmtId="0" fontId="3" fillId="0" borderId="18" xfId="0" applyFont="1" applyBorder="1"/>
    <xf numFmtId="0" fontId="3" fillId="0" borderId="19" xfId="0" applyFont="1" applyBorder="1"/>
    <xf numFmtId="0" fontId="3" fillId="5" borderId="15" xfId="0" applyFont="1" applyFill="1" applyBorder="1"/>
    <xf numFmtId="0" fontId="3" fillId="5" borderId="1" xfId="0" applyFont="1" applyFill="1" applyBorder="1"/>
    <xf numFmtId="0" fontId="3" fillId="0" borderId="17" xfId="0" applyFont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0" borderId="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left" vertical="center" indent="15"/>
    </xf>
    <xf numFmtId="0" fontId="13" fillId="0" borderId="0" xfId="0" applyFont="1" applyAlignment="1"/>
    <xf numFmtId="0" fontId="14" fillId="0" borderId="0" xfId="0" applyFont="1" applyAlignment="1">
      <alignment horizontal="left"/>
    </xf>
    <xf numFmtId="0" fontId="4" fillId="7" borderId="40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4" fillId="0" borderId="0" xfId="0" applyNumberFormat="1" applyFont="1"/>
    <xf numFmtId="0" fontId="1" fillId="0" borderId="0" xfId="0" applyFont="1" applyBorder="1" applyAlignment="1"/>
    <xf numFmtId="0" fontId="14" fillId="0" borderId="0" xfId="0" applyFont="1" applyAlignment="1">
      <alignment horizontal="left" vertical="center"/>
    </xf>
    <xf numFmtId="0" fontId="1" fillId="7" borderId="40" xfId="0" applyFont="1" applyFill="1" applyBorder="1" applyAlignment="1">
      <alignment horizontal="center" wrapText="1"/>
    </xf>
    <xf numFmtId="0" fontId="3" fillId="7" borderId="4" xfId="0" applyFont="1" applyFill="1" applyBorder="1"/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2" xfId="0" applyFont="1" applyFill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11" fillId="0" borderId="2" xfId="0" applyFont="1" applyBorder="1"/>
    <xf numFmtId="0" fontId="0" fillId="4" borderId="2" xfId="0" applyFill="1" applyBorder="1"/>
    <xf numFmtId="0" fontId="0" fillId="0" borderId="2" xfId="0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view="pageBreakPreview" topLeftCell="C1" zoomScale="120" zoomScaleNormal="100" zoomScaleSheetLayoutView="120" workbookViewId="0">
      <selection activeCell="AN8" sqref="AN8:AO8"/>
    </sheetView>
  </sheetViews>
  <sheetFormatPr defaultRowHeight="12.75" x14ac:dyDescent="0.2"/>
  <cols>
    <col min="1" max="1" width="6.42578125" customWidth="1"/>
    <col min="2" max="2" width="25.140625" customWidth="1"/>
    <col min="3" max="3" width="5.42578125" customWidth="1"/>
    <col min="4" max="5" width="4.28515625" customWidth="1"/>
    <col min="6" max="6" width="5.140625" customWidth="1"/>
    <col min="7" max="7" width="4.28515625" customWidth="1"/>
    <col min="8" max="8" width="6.85546875" customWidth="1"/>
    <col min="9" max="9" width="4.28515625" customWidth="1"/>
    <col min="10" max="10" width="5.85546875" customWidth="1"/>
    <col min="11" max="11" width="4.28515625" customWidth="1"/>
    <col min="12" max="12" width="7.28515625" customWidth="1"/>
    <col min="13" max="13" width="4.7109375" customWidth="1"/>
    <col min="14" max="14" width="8" customWidth="1"/>
    <col min="15" max="15" width="4.28515625" customWidth="1"/>
    <col min="16" max="16" width="6.42578125" customWidth="1"/>
    <col min="17" max="17" width="4.28515625" customWidth="1"/>
    <col min="18" max="18" width="7" customWidth="1"/>
    <col min="19" max="19" width="4.28515625" customWidth="1"/>
    <col min="20" max="20" width="5.85546875" customWidth="1"/>
    <col min="21" max="21" width="4.28515625" customWidth="1"/>
    <col min="22" max="22" width="6.85546875" customWidth="1"/>
    <col min="23" max="23" width="4.28515625" customWidth="1"/>
    <col min="24" max="24" width="7.85546875" customWidth="1"/>
    <col min="25" max="25" width="4.140625" customWidth="1"/>
    <col min="26" max="26" width="7.28515625" customWidth="1"/>
    <col min="27" max="27" width="4.28515625" customWidth="1"/>
    <col min="28" max="28" width="6" customWidth="1"/>
    <col min="29" max="29" width="4.28515625" customWidth="1"/>
    <col min="30" max="30" width="4.85546875" customWidth="1"/>
    <col min="31" max="31" width="4.28515625" customWidth="1"/>
    <col min="32" max="32" width="6.28515625" customWidth="1"/>
    <col min="33" max="33" width="7.85546875" customWidth="1"/>
    <col min="34" max="34" width="8.7109375" customWidth="1"/>
    <col min="35" max="35" width="4.28515625" customWidth="1"/>
    <col min="36" max="36" width="4.7109375" customWidth="1"/>
    <col min="37" max="37" width="5.140625" customWidth="1"/>
    <col min="38" max="38" width="4.28515625" customWidth="1"/>
  </cols>
  <sheetData>
    <row r="1" spans="1:38" ht="15.75" x14ac:dyDescent="0.25">
      <c r="AB1" s="127" t="s">
        <v>58</v>
      </c>
      <c r="AC1" s="127"/>
      <c r="AD1" s="127"/>
      <c r="AE1" s="128"/>
      <c r="AF1" s="127"/>
      <c r="AG1" s="130" t="s">
        <v>57</v>
      </c>
      <c r="AH1" s="130"/>
      <c r="AI1" s="130"/>
      <c r="AJ1" s="130"/>
      <c r="AK1" s="130"/>
      <c r="AL1" s="127"/>
    </row>
    <row r="2" spans="1:38" s="125" customFormat="1" ht="15.75" x14ac:dyDescent="0.25">
      <c r="AB2" s="127" t="s">
        <v>54</v>
      </c>
      <c r="AC2" s="128"/>
      <c r="AD2" s="127"/>
      <c r="AE2" s="127"/>
      <c r="AF2" s="127"/>
      <c r="AG2" s="127"/>
      <c r="AH2" s="130"/>
      <c r="AI2" s="127"/>
      <c r="AJ2" s="127"/>
      <c r="AK2" s="127"/>
      <c r="AL2" s="127"/>
    </row>
    <row r="3" spans="1:38" ht="15.75" x14ac:dyDescent="0.25">
      <c r="AB3" s="127" t="s">
        <v>53</v>
      </c>
      <c r="AC3" s="128"/>
      <c r="AD3" s="127"/>
      <c r="AE3" s="127"/>
      <c r="AF3" s="127"/>
      <c r="AG3" s="127"/>
      <c r="AH3" s="127"/>
      <c r="AI3" s="127"/>
      <c r="AJ3" s="127"/>
      <c r="AK3" s="127"/>
      <c r="AL3" s="127"/>
    </row>
    <row r="4" spans="1:38" ht="20.25" customHeight="1" x14ac:dyDescent="0.3">
      <c r="B4" s="150"/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51" t="s">
        <v>59</v>
      </c>
      <c r="AC4" s="151"/>
      <c r="AD4" s="151"/>
      <c r="AE4" s="151"/>
      <c r="AF4" s="151"/>
      <c r="AG4" s="151"/>
      <c r="AH4" s="127"/>
      <c r="AI4" s="127"/>
      <c r="AJ4" s="127"/>
      <c r="AK4" s="129"/>
      <c r="AL4" s="149"/>
    </row>
    <row r="5" spans="1:38" ht="33.75" customHeight="1" x14ac:dyDescent="0.3">
      <c r="C5" s="141" t="s">
        <v>52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</row>
    <row r="6" spans="1:38" ht="13.5" thickBot="1" x14ac:dyDescent="0.25"/>
    <row r="7" spans="1:38" ht="48" customHeight="1" thickBot="1" x14ac:dyDescent="0.25">
      <c r="A7" s="154" t="s">
        <v>0</v>
      </c>
      <c r="B7" s="155" t="s">
        <v>51</v>
      </c>
      <c r="C7" s="152" t="s">
        <v>46</v>
      </c>
      <c r="D7" s="135"/>
      <c r="E7" s="136" t="s">
        <v>1</v>
      </c>
      <c r="F7" s="137"/>
      <c r="G7" s="138" t="s">
        <v>2</v>
      </c>
      <c r="H7" s="139"/>
      <c r="I7" s="138" t="s">
        <v>3</v>
      </c>
      <c r="J7" s="139"/>
      <c r="K7" s="138" t="s">
        <v>4</v>
      </c>
      <c r="L7" s="147"/>
      <c r="M7" s="145" t="s">
        <v>5</v>
      </c>
      <c r="N7" s="146"/>
      <c r="O7" s="143" t="s">
        <v>6</v>
      </c>
      <c r="P7" s="139"/>
      <c r="Q7" s="138" t="s">
        <v>7</v>
      </c>
      <c r="R7" s="139"/>
      <c r="S7" s="138" t="s">
        <v>8</v>
      </c>
      <c r="T7" s="139"/>
      <c r="U7" s="148" t="s">
        <v>9</v>
      </c>
      <c r="V7" s="148"/>
      <c r="W7" s="148" t="s">
        <v>10</v>
      </c>
      <c r="X7" s="138"/>
      <c r="Y7" s="133" t="s">
        <v>11</v>
      </c>
      <c r="Z7" s="134"/>
      <c r="AA7" s="140" t="s">
        <v>12</v>
      </c>
      <c r="AB7" s="139"/>
      <c r="AC7" s="138" t="s">
        <v>13</v>
      </c>
      <c r="AD7" s="140"/>
      <c r="AE7" s="3" t="s">
        <v>14</v>
      </c>
      <c r="AF7" s="2"/>
      <c r="AG7" s="133" t="s">
        <v>15</v>
      </c>
      <c r="AH7" s="134"/>
      <c r="AI7" s="131" t="s">
        <v>16</v>
      </c>
      <c r="AJ7" s="132"/>
    </row>
    <row r="8" spans="1:38" ht="18" customHeight="1" x14ac:dyDescent="0.2">
      <c r="A8" s="156"/>
      <c r="B8" s="157"/>
      <c r="C8" s="83" t="s">
        <v>17</v>
      </c>
      <c r="D8" s="61" t="s">
        <v>18</v>
      </c>
      <c r="E8" s="62" t="s">
        <v>17</v>
      </c>
      <c r="F8" s="62" t="s">
        <v>18</v>
      </c>
      <c r="G8" s="62" t="s">
        <v>17</v>
      </c>
      <c r="H8" s="62" t="s">
        <v>18</v>
      </c>
      <c r="I8" s="62" t="s">
        <v>17</v>
      </c>
      <c r="J8" s="62" t="s">
        <v>18</v>
      </c>
      <c r="K8" s="62" t="s">
        <v>17</v>
      </c>
      <c r="L8" s="63" t="s">
        <v>18</v>
      </c>
      <c r="M8" s="71" t="s">
        <v>17</v>
      </c>
      <c r="N8" s="72" t="s">
        <v>18</v>
      </c>
      <c r="O8" s="66" t="s">
        <v>17</v>
      </c>
      <c r="P8" s="62" t="s">
        <v>18</v>
      </c>
      <c r="Q8" s="62" t="s">
        <v>17</v>
      </c>
      <c r="R8" s="62" t="s">
        <v>18</v>
      </c>
      <c r="S8" s="62" t="s">
        <v>17</v>
      </c>
      <c r="T8" s="62" t="s">
        <v>18</v>
      </c>
      <c r="U8" s="62" t="s">
        <v>17</v>
      </c>
      <c r="V8" s="63" t="s">
        <v>18</v>
      </c>
      <c r="W8" s="62" t="s">
        <v>17</v>
      </c>
      <c r="X8" s="63" t="s">
        <v>18</v>
      </c>
      <c r="Y8" s="64" t="s">
        <v>17</v>
      </c>
      <c r="Z8" s="65" t="s">
        <v>18</v>
      </c>
      <c r="AA8" s="66" t="s">
        <v>17</v>
      </c>
      <c r="AB8" s="62" t="s">
        <v>18</v>
      </c>
      <c r="AC8" s="62" t="s">
        <v>17</v>
      </c>
      <c r="AD8" s="63" t="s">
        <v>18</v>
      </c>
      <c r="AE8" s="67" t="s">
        <v>17</v>
      </c>
      <c r="AF8" s="68" t="s">
        <v>18</v>
      </c>
      <c r="AG8" s="64" t="s">
        <v>17</v>
      </c>
      <c r="AH8" s="65" t="s">
        <v>18</v>
      </c>
      <c r="AI8" s="83" t="s">
        <v>19</v>
      </c>
      <c r="AJ8" s="61" t="s">
        <v>18</v>
      </c>
    </row>
    <row r="9" spans="1:38" s="5" customFormat="1" x14ac:dyDescent="0.2">
      <c r="A9" s="158"/>
      <c r="B9" s="159" t="s">
        <v>48</v>
      </c>
      <c r="C9" s="45"/>
      <c r="D9" s="46"/>
      <c r="E9" s="44"/>
      <c r="F9" s="44"/>
      <c r="G9" s="44"/>
      <c r="H9" s="44"/>
      <c r="I9" s="44"/>
      <c r="J9" s="44"/>
      <c r="K9" s="44"/>
      <c r="L9" s="70"/>
      <c r="M9" s="27"/>
      <c r="N9" s="32"/>
      <c r="O9" s="43"/>
      <c r="P9" s="44"/>
      <c r="Q9" s="44"/>
      <c r="R9" s="44"/>
      <c r="S9" s="44"/>
      <c r="T9" s="44"/>
      <c r="U9" s="44"/>
      <c r="V9" s="44"/>
      <c r="W9" s="44"/>
      <c r="X9" s="70"/>
      <c r="Y9" s="27"/>
      <c r="Z9" s="32"/>
      <c r="AA9" s="43"/>
      <c r="AB9" s="44"/>
      <c r="AC9" s="44"/>
      <c r="AD9" s="70"/>
      <c r="AE9" s="78"/>
      <c r="AF9" s="79"/>
      <c r="AG9" s="27"/>
      <c r="AH9" s="32"/>
      <c r="AI9" s="39"/>
      <c r="AJ9" s="38"/>
    </row>
    <row r="10" spans="1:38" x14ac:dyDescent="0.2">
      <c r="A10" s="160">
        <v>1</v>
      </c>
      <c r="B10" s="101" t="s">
        <v>23</v>
      </c>
      <c r="C10" s="45"/>
      <c r="D10" s="46"/>
      <c r="E10" s="8">
        <v>0</v>
      </c>
      <c r="F10" s="8">
        <v>0</v>
      </c>
      <c r="G10" s="8">
        <v>0</v>
      </c>
      <c r="H10" s="8">
        <v>3</v>
      </c>
      <c r="I10" s="8">
        <v>1</v>
      </c>
      <c r="J10" s="8">
        <v>6</v>
      </c>
      <c r="K10" s="8">
        <v>0</v>
      </c>
      <c r="L10" s="14">
        <v>0</v>
      </c>
      <c r="M10" s="27">
        <f>SUM(E10,G10,I10,K10 )</f>
        <v>1</v>
      </c>
      <c r="N10" s="32">
        <f>SUM(F10,H10,J10,L10)</f>
        <v>9</v>
      </c>
      <c r="O10" s="7"/>
      <c r="P10" s="8"/>
      <c r="Q10" s="8"/>
      <c r="R10" s="8"/>
      <c r="S10" s="8"/>
      <c r="T10" s="8"/>
      <c r="U10" s="8"/>
      <c r="V10" s="8"/>
      <c r="W10" s="8"/>
      <c r="X10" s="14"/>
      <c r="Y10" s="27"/>
      <c r="Z10" s="32"/>
      <c r="AA10" s="7"/>
      <c r="AB10" s="8"/>
      <c r="AC10" s="8"/>
      <c r="AD10" s="14"/>
      <c r="AE10" s="15"/>
      <c r="AF10" s="16"/>
      <c r="AG10" s="27">
        <f>SUM(M10,Y10)</f>
        <v>1</v>
      </c>
      <c r="AH10" s="32">
        <f>SUM(N10,Z10)</f>
        <v>9</v>
      </c>
      <c r="AI10" s="39"/>
      <c r="AJ10" s="38"/>
    </row>
    <row r="11" spans="1:38" x14ac:dyDescent="0.2">
      <c r="A11" s="160">
        <v>2</v>
      </c>
      <c r="B11" s="101" t="s">
        <v>24</v>
      </c>
      <c r="C11" s="153">
        <v>1</v>
      </c>
      <c r="D11" s="100">
        <v>10</v>
      </c>
      <c r="E11" s="101">
        <v>0</v>
      </c>
      <c r="F11" s="101">
        <v>0</v>
      </c>
      <c r="G11" s="101">
        <v>0</v>
      </c>
      <c r="H11" s="101">
        <v>3</v>
      </c>
      <c r="I11" s="101">
        <v>1</v>
      </c>
      <c r="J11" s="101">
        <v>5</v>
      </c>
      <c r="K11" s="102">
        <v>0</v>
      </c>
      <c r="L11" s="103">
        <v>4</v>
      </c>
      <c r="M11" s="104">
        <f>SUM(E11,G11,I11,K11)</f>
        <v>1</v>
      </c>
      <c r="N11" s="105">
        <f>SUM(F11,H11,J11,L11)</f>
        <v>12</v>
      </c>
      <c r="O11" s="106"/>
      <c r="P11" s="101"/>
      <c r="Q11" s="101"/>
      <c r="R11" s="101"/>
      <c r="S11" s="101"/>
      <c r="T11" s="101"/>
      <c r="U11" s="101"/>
      <c r="V11" s="101"/>
      <c r="W11" s="101"/>
      <c r="X11" s="103"/>
      <c r="Y11" s="104"/>
      <c r="Z11" s="105"/>
      <c r="AA11" s="106"/>
      <c r="AB11" s="101"/>
      <c r="AC11" s="101"/>
      <c r="AD11" s="103"/>
      <c r="AE11" s="107"/>
      <c r="AF11" s="108"/>
      <c r="AG11" s="104">
        <f t="shared" ref="AG11:AG17" si="0">SUM(M11,Y11)</f>
        <v>1</v>
      </c>
      <c r="AH11" s="105">
        <f t="shared" ref="AH11:AH15" si="1">SUM(N11,Z11)</f>
        <v>12</v>
      </c>
      <c r="AI11" s="39"/>
      <c r="AJ11" s="38"/>
    </row>
    <row r="12" spans="1:38" x14ac:dyDescent="0.2">
      <c r="A12" s="160">
        <v>3</v>
      </c>
      <c r="B12" s="101" t="s">
        <v>25</v>
      </c>
      <c r="C12" s="45"/>
      <c r="D12" s="46"/>
      <c r="E12" s="8">
        <v>1</v>
      </c>
      <c r="F12" s="8">
        <v>5</v>
      </c>
      <c r="G12" s="8">
        <v>1</v>
      </c>
      <c r="H12" s="8">
        <v>6</v>
      </c>
      <c r="I12" s="8">
        <v>0</v>
      </c>
      <c r="J12" s="8">
        <v>3</v>
      </c>
      <c r="K12" s="8">
        <v>1</v>
      </c>
      <c r="L12" s="14">
        <v>6</v>
      </c>
      <c r="M12" s="27">
        <f>SUM(E12,G12,I12,K12)</f>
        <v>3</v>
      </c>
      <c r="N12" s="32">
        <f>SUM(F12,H12,J12,L12)</f>
        <v>20</v>
      </c>
      <c r="O12" s="7"/>
      <c r="P12" s="8"/>
      <c r="Q12" s="8"/>
      <c r="R12" s="8"/>
      <c r="S12" s="8"/>
      <c r="T12" s="8"/>
      <c r="U12" s="8"/>
      <c r="V12" s="8"/>
      <c r="W12" s="8"/>
      <c r="X12" s="14"/>
      <c r="Y12" s="27"/>
      <c r="Z12" s="32"/>
      <c r="AA12" s="7"/>
      <c r="AB12" s="8"/>
      <c r="AC12" s="8"/>
      <c r="AD12" s="14"/>
      <c r="AE12" s="15"/>
      <c r="AF12" s="16"/>
      <c r="AG12" s="27">
        <f t="shared" si="0"/>
        <v>3</v>
      </c>
      <c r="AH12" s="32">
        <f t="shared" si="1"/>
        <v>20</v>
      </c>
      <c r="AI12" s="39"/>
      <c r="AJ12" s="38"/>
    </row>
    <row r="13" spans="1:38" x14ac:dyDescent="0.2">
      <c r="A13" s="161">
        <v>4</v>
      </c>
      <c r="B13" s="101" t="s">
        <v>26</v>
      </c>
      <c r="C13" s="45"/>
      <c r="D13" s="46"/>
      <c r="E13" s="8">
        <v>1</v>
      </c>
      <c r="F13" s="8">
        <v>5</v>
      </c>
      <c r="G13" s="8">
        <v>0</v>
      </c>
      <c r="H13" s="8">
        <v>3</v>
      </c>
      <c r="I13" s="8">
        <v>0</v>
      </c>
      <c r="J13" s="8">
        <v>4</v>
      </c>
      <c r="K13" s="8">
        <v>1</v>
      </c>
      <c r="L13" s="14">
        <v>8</v>
      </c>
      <c r="M13" s="27">
        <f>SUM(E13,G13,I13,K13)</f>
        <v>2</v>
      </c>
      <c r="N13" s="32">
        <f>SUM(F13,H13,J13,L13)</f>
        <v>20</v>
      </c>
      <c r="O13" s="54"/>
      <c r="P13" s="8"/>
      <c r="Q13" s="8"/>
      <c r="R13" s="8"/>
      <c r="S13" s="8"/>
      <c r="T13" s="8"/>
      <c r="U13" s="8"/>
      <c r="V13" s="22"/>
      <c r="W13" s="8"/>
      <c r="X13" s="74"/>
      <c r="Y13" s="27"/>
      <c r="Z13" s="32"/>
      <c r="AA13" s="7"/>
      <c r="AB13" s="8"/>
      <c r="AC13" s="8"/>
      <c r="AD13" s="14"/>
      <c r="AE13" s="15"/>
      <c r="AF13" s="16"/>
      <c r="AG13" s="27">
        <f t="shared" si="0"/>
        <v>2</v>
      </c>
      <c r="AH13" s="32">
        <f t="shared" si="1"/>
        <v>20</v>
      </c>
      <c r="AI13" s="39"/>
      <c r="AJ13" s="38"/>
    </row>
    <row r="14" spans="1:38" ht="13.5" thickBot="1" x14ac:dyDescent="0.25">
      <c r="A14" s="160">
        <v>5</v>
      </c>
      <c r="B14" s="101" t="s">
        <v>27</v>
      </c>
      <c r="C14" s="51">
        <v>1</v>
      </c>
      <c r="D14" s="52">
        <v>6</v>
      </c>
      <c r="E14" s="18">
        <v>0</v>
      </c>
      <c r="F14" s="18">
        <v>4</v>
      </c>
      <c r="G14" s="18">
        <v>0</v>
      </c>
      <c r="H14" s="18">
        <v>0</v>
      </c>
      <c r="I14" s="18">
        <v>0</v>
      </c>
      <c r="J14" s="18">
        <v>4</v>
      </c>
      <c r="K14" s="18">
        <v>0</v>
      </c>
      <c r="L14" s="19">
        <v>3</v>
      </c>
      <c r="M14" s="31">
        <f>SUM(E14,G14,I14,K14)</f>
        <v>0</v>
      </c>
      <c r="N14" s="35">
        <f>SUM(F14,H14,J14,L14)</f>
        <v>11</v>
      </c>
      <c r="O14" s="17"/>
      <c r="P14" s="18"/>
      <c r="Q14" s="18"/>
      <c r="R14" s="18"/>
      <c r="S14" s="18"/>
      <c r="T14" s="18"/>
      <c r="U14" s="18"/>
      <c r="V14" s="18"/>
      <c r="W14" s="18"/>
      <c r="X14" s="19"/>
      <c r="Y14" s="31"/>
      <c r="Z14" s="35"/>
      <c r="AA14" s="17"/>
      <c r="AB14" s="18"/>
      <c r="AC14" s="18"/>
      <c r="AD14" s="19"/>
      <c r="AE14" s="20"/>
      <c r="AF14" s="21"/>
      <c r="AG14" s="31">
        <f t="shared" si="0"/>
        <v>0</v>
      </c>
      <c r="AH14" s="35">
        <f t="shared" si="1"/>
        <v>11</v>
      </c>
      <c r="AI14" s="39"/>
      <c r="AJ14" s="38"/>
    </row>
    <row r="15" spans="1:38" ht="13.5" thickBot="1" x14ac:dyDescent="0.25">
      <c r="A15" s="162"/>
      <c r="B15" s="163" t="s">
        <v>22</v>
      </c>
      <c r="C15" s="47">
        <f t="shared" ref="C15:I15" si="2">SUM(C10:C14)</f>
        <v>2</v>
      </c>
      <c r="D15" s="48">
        <f t="shared" si="2"/>
        <v>16</v>
      </c>
      <c r="E15" s="26">
        <f t="shared" si="2"/>
        <v>2</v>
      </c>
      <c r="F15" s="26">
        <f t="shared" si="2"/>
        <v>14</v>
      </c>
      <c r="G15" s="26">
        <f t="shared" si="2"/>
        <v>1</v>
      </c>
      <c r="H15" s="26">
        <f t="shared" si="2"/>
        <v>15</v>
      </c>
      <c r="I15" s="26">
        <f t="shared" si="2"/>
        <v>2</v>
      </c>
      <c r="J15" s="26">
        <f t="shared" ref="J15" si="3">SUM(J10:J14)</f>
        <v>22</v>
      </c>
      <c r="K15" s="26">
        <f t="shared" ref="K15" si="4">SUM(K10:K14)</f>
        <v>2</v>
      </c>
      <c r="L15" s="69">
        <f t="shared" ref="L15" si="5">SUM(L10:L14)</f>
        <v>21</v>
      </c>
      <c r="M15" s="25">
        <f>SUM(M10:M14)</f>
        <v>7</v>
      </c>
      <c r="N15" s="24">
        <f>SUM(N10:N14)</f>
        <v>72</v>
      </c>
      <c r="O15" s="23"/>
      <c r="P15" s="26"/>
      <c r="Q15" s="26"/>
      <c r="R15" s="26"/>
      <c r="S15" s="26"/>
      <c r="T15" s="26"/>
      <c r="U15" s="26"/>
      <c r="V15" s="69"/>
      <c r="W15" s="26"/>
      <c r="X15" s="69"/>
      <c r="Y15" s="25"/>
      <c r="Z15" s="24"/>
      <c r="AA15" s="23"/>
      <c r="AB15" s="26"/>
      <c r="AC15" s="26"/>
      <c r="AD15" s="69"/>
      <c r="AE15" s="25"/>
      <c r="AF15" s="24"/>
      <c r="AG15" s="25">
        <f t="shared" si="0"/>
        <v>7</v>
      </c>
      <c r="AH15" s="24">
        <f t="shared" si="1"/>
        <v>72</v>
      </c>
      <c r="AI15" s="40"/>
      <c r="AJ15" s="37"/>
    </row>
    <row r="16" spans="1:38" x14ac:dyDescent="0.2">
      <c r="A16" s="160"/>
      <c r="B16" s="1" t="s">
        <v>20</v>
      </c>
      <c r="C16" s="49"/>
      <c r="D16" s="50"/>
      <c r="E16" s="10"/>
      <c r="F16" s="10"/>
      <c r="G16" s="10"/>
      <c r="H16" s="10"/>
      <c r="I16" s="10"/>
      <c r="J16" s="10"/>
      <c r="K16" s="10"/>
      <c r="L16" s="11"/>
      <c r="M16" s="30"/>
      <c r="N16" s="28"/>
      <c r="O16" s="9"/>
      <c r="P16" s="10"/>
      <c r="Q16" s="10"/>
      <c r="R16" s="10"/>
      <c r="S16" s="10"/>
      <c r="T16" s="10"/>
      <c r="U16" s="10"/>
      <c r="V16" s="10"/>
      <c r="W16" s="10"/>
      <c r="X16" s="11"/>
      <c r="Y16" s="30"/>
      <c r="Z16" s="28"/>
      <c r="AA16" s="9"/>
      <c r="AB16" s="10"/>
      <c r="AC16" s="10"/>
      <c r="AD16" s="11"/>
      <c r="AE16" s="12"/>
      <c r="AF16" s="13"/>
      <c r="AG16" s="30"/>
      <c r="AH16" s="28"/>
      <c r="AI16" s="41"/>
      <c r="AJ16" s="42"/>
    </row>
    <row r="17" spans="1:36" x14ac:dyDescent="0.2">
      <c r="A17" s="160"/>
      <c r="B17" s="1" t="s">
        <v>21</v>
      </c>
      <c r="C17" s="45">
        <f>SUM(C10:C14)</f>
        <v>2</v>
      </c>
      <c r="D17" s="46">
        <f t="shared" ref="D17:N17" si="6">SUM(D10:D14)</f>
        <v>16</v>
      </c>
      <c r="E17" s="8">
        <f t="shared" si="6"/>
        <v>2</v>
      </c>
      <c r="F17" s="8">
        <f t="shared" si="6"/>
        <v>14</v>
      </c>
      <c r="G17" s="8">
        <f t="shared" si="6"/>
        <v>1</v>
      </c>
      <c r="H17" s="8">
        <f t="shared" si="6"/>
        <v>15</v>
      </c>
      <c r="I17" s="8">
        <f t="shared" si="6"/>
        <v>2</v>
      </c>
      <c r="J17" s="8">
        <f t="shared" si="6"/>
        <v>22</v>
      </c>
      <c r="K17" s="8">
        <f t="shared" si="6"/>
        <v>2</v>
      </c>
      <c r="L17" s="14">
        <f t="shared" si="6"/>
        <v>21</v>
      </c>
      <c r="M17" s="27">
        <f t="shared" si="6"/>
        <v>7</v>
      </c>
      <c r="N17" s="32">
        <f t="shared" si="6"/>
        <v>72</v>
      </c>
      <c r="O17" s="7"/>
      <c r="P17" s="8"/>
      <c r="Q17" s="8"/>
      <c r="R17" s="8"/>
      <c r="S17" s="8"/>
      <c r="T17" s="8"/>
      <c r="U17" s="8"/>
      <c r="V17" s="8"/>
      <c r="W17" s="8"/>
      <c r="X17" s="14"/>
      <c r="Y17" s="27"/>
      <c r="Z17" s="32"/>
      <c r="AA17" s="7"/>
      <c r="AB17" s="8"/>
      <c r="AC17" s="8"/>
      <c r="AD17" s="14"/>
      <c r="AE17" s="15"/>
      <c r="AF17" s="16"/>
      <c r="AG17" s="30">
        <f t="shared" si="0"/>
        <v>7</v>
      </c>
      <c r="AH17" s="28">
        <f>SUM(N17,Z17)</f>
        <v>72</v>
      </c>
      <c r="AI17" s="39"/>
      <c r="AJ17" s="38"/>
    </row>
    <row r="18" spans="1:36" x14ac:dyDescent="0.2">
      <c r="A18" s="160"/>
      <c r="B18" s="1"/>
      <c r="C18" s="45"/>
      <c r="D18" s="46"/>
      <c r="E18" s="8"/>
      <c r="F18" s="8"/>
      <c r="G18" s="8"/>
      <c r="H18" s="8"/>
      <c r="I18" s="8"/>
      <c r="J18" s="8"/>
      <c r="K18" s="8"/>
      <c r="L18" s="14"/>
      <c r="M18" s="27"/>
      <c r="N18" s="28"/>
      <c r="O18" s="7"/>
      <c r="P18" s="8"/>
      <c r="Q18" s="8"/>
      <c r="R18" s="8"/>
      <c r="S18" s="8"/>
      <c r="T18" s="8"/>
      <c r="U18" s="8"/>
      <c r="V18" s="8"/>
      <c r="W18" s="8"/>
      <c r="X18" s="14"/>
      <c r="Y18" s="27"/>
      <c r="Z18" s="32"/>
      <c r="AA18" s="7"/>
      <c r="AB18" s="8"/>
      <c r="AC18" s="8"/>
      <c r="AD18" s="14"/>
      <c r="AE18" s="15"/>
      <c r="AF18" s="16"/>
      <c r="AG18" s="27"/>
      <c r="AH18" s="32"/>
      <c r="AI18" s="40"/>
      <c r="AJ18" s="37"/>
    </row>
    <row r="19" spans="1:36" x14ac:dyDescent="0.2">
      <c r="A19" s="160"/>
      <c r="B19" s="159" t="s">
        <v>47</v>
      </c>
      <c r="C19" s="45"/>
      <c r="D19" s="46"/>
      <c r="E19" s="8"/>
      <c r="F19" s="8"/>
      <c r="G19" s="8"/>
      <c r="H19" s="8"/>
      <c r="I19" s="8"/>
      <c r="J19" s="8"/>
      <c r="K19" s="8"/>
      <c r="L19" s="14"/>
      <c r="M19" s="27"/>
      <c r="N19" s="28"/>
      <c r="O19" s="7"/>
      <c r="P19" s="8"/>
      <c r="Q19" s="8"/>
      <c r="R19" s="8"/>
      <c r="S19" s="8"/>
      <c r="T19" s="8"/>
      <c r="U19" s="8"/>
      <c r="V19" s="14"/>
      <c r="W19" s="8"/>
      <c r="X19" s="14"/>
      <c r="Y19" s="31"/>
      <c r="Z19" s="35"/>
      <c r="AA19" s="7"/>
      <c r="AB19" s="8"/>
      <c r="AC19" s="8"/>
      <c r="AD19" s="14"/>
      <c r="AE19" s="15"/>
      <c r="AF19" s="16"/>
      <c r="AG19" s="27"/>
      <c r="AH19" s="32"/>
      <c r="AI19" s="39"/>
      <c r="AJ19" s="38"/>
    </row>
    <row r="20" spans="1:36" x14ac:dyDescent="0.2">
      <c r="A20" s="160">
        <v>1</v>
      </c>
      <c r="B20" s="122" t="s">
        <v>28</v>
      </c>
      <c r="C20" s="51">
        <v>1</v>
      </c>
      <c r="D20" s="52">
        <v>11</v>
      </c>
      <c r="E20" s="18">
        <v>1</v>
      </c>
      <c r="F20" s="18">
        <v>7</v>
      </c>
      <c r="G20" s="18">
        <v>0</v>
      </c>
      <c r="H20" s="18">
        <v>3</v>
      </c>
      <c r="I20" s="18">
        <v>1</v>
      </c>
      <c r="J20" s="18">
        <v>8</v>
      </c>
      <c r="K20" s="18">
        <v>1</v>
      </c>
      <c r="L20" s="19">
        <v>7</v>
      </c>
      <c r="M20" s="27">
        <f t="shared" ref="M20:M30" si="7">SUM(E20,G20,I20,K20)</f>
        <v>3</v>
      </c>
      <c r="N20" s="28">
        <f t="shared" ref="N20:N30" si="8">SUM(F20,H20,J20,L20)</f>
        <v>25</v>
      </c>
      <c r="O20" s="17">
        <v>1</v>
      </c>
      <c r="P20" s="17">
        <v>5</v>
      </c>
      <c r="Q20" s="17">
        <v>1</v>
      </c>
      <c r="R20" s="17">
        <v>5</v>
      </c>
      <c r="S20" s="17">
        <v>0</v>
      </c>
      <c r="T20" s="17">
        <v>0</v>
      </c>
      <c r="U20" s="17">
        <v>1</v>
      </c>
      <c r="V20" s="17">
        <v>12</v>
      </c>
      <c r="W20" s="17">
        <v>1</v>
      </c>
      <c r="X20" s="17">
        <v>6</v>
      </c>
      <c r="Y20" s="27">
        <f>SUM(O20,Q20,S20,U20,W20)</f>
        <v>4</v>
      </c>
      <c r="Z20" s="32">
        <f>SUM(P20,R20,T20,V20,X20)</f>
        <v>28</v>
      </c>
      <c r="AA20" s="17"/>
      <c r="AB20" s="18"/>
      <c r="AC20" s="18"/>
      <c r="AD20" s="19"/>
      <c r="AE20" s="20"/>
      <c r="AF20" s="21"/>
      <c r="AG20" s="31">
        <f t="shared" ref="AG20:AH30" si="9">SUM(M20,Y20)</f>
        <v>7</v>
      </c>
      <c r="AH20" s="35">
        <f t="shared" si="9"/>
        <v>53</v>
      </c>
      <c r="AI20" s="39"/>
      <c r="AJ20" s="38"/>
    </row>
    <row r="21" spans="1:36" x14ac:dyDescent="0.2">
      <c r="A21" s="160">
        <v>2</v>
      </c>
      <c r="B21" s="122" t="s">
        <v>45</v>
      </c>
      <c r="C21" s="51"/>
      <c r="D21" s="52"/>
      <c r="E21" s="18">
        <v>0</v>
      </c>
      <c r="F21" s="18">
        <v>3</v>
      </c>
      <c r="G21" s="18">
        <v>1</v>
      </c>
      <c r="H21" s="18">
        <v>6</v>
      </c>
      <c r="I21" s="18">
        <v>0</v>
      </c>
      <c r="J21" s="18">
        <v>0</v>
      </c>
      <c r="K21" s="18">
        <v>1</v>
      </c>
      <c r="L21" s="19">
        <v>6</v>
      </c>
      <c r="M21" s="31">
        <f t="shared" si="7"/>
        <v>2</v>
      </c>
      <c r="N21" s="28">
        <f t="shared" si="8"/>
        <v>15</v>
      </c>
      <c r="O21" s="17">
        <v>1</v>
      </c>
      <c r="P21" s="17">
        <v>9</v>
      </c>
      <c r="Q21" s="17">
        <v>1</v>
      </c>
      <c r="R21" s="17">
        <v>5</v>
      </c>
      <c r="S21" s="17">
        <v>1</v>
      </c>
      <c r="T21" s="17">
        <v>5</v>
      </c>
      <c r="U21" s="17">
        <v>0</v>
      </c>
      <c r="V21" s="17">
        <v>4</v>
      </c>
      <c r="W21" s="17">
        <v>1</v>
      </c>
      <c r="X21" s="17">
        <v>7</v>
      </c>
      <c r="Y21" s="31">
        <f t="shared" ref="Y21:Y30" si="10">SUM(O21,Q21,S21,U21,W21)</f>
        <v>4</v>
      </c>
      <c r="Z21" s="35">
        <f t="shared" ref="Z21:Z30" si="11">SUM(P21,R21,T21,V21,X21)</f>
        <v>30</v>
      </c>
      <c r="AA21" s="17"/>
      <c r="AB21" s="18"/>
      <c r="AC21" s="18"/>
      <c r="AD21" s="19"/>
      <c r="AE21" s="20"/>
      <c r="AF21" s="21"/>
      <c r="AG21" s="31">
        <f t="shared" si="9"/>
        <v>6</v>
      </c>
      <c r="AH21" s="35">
        <f t="shared" si="9"/>
        <v>45</v>
      </c>
      <c r="AI21" s="39"/>
      <c r="AJ21" s="38"/>
    </row>
    <row r="22" spans="1:36" x14ac:dyDescent="0.2">
      <c r="A22" s="160">
        <v>3</v>
      </c>
      <c r="B22" s="122" t="s">
        <v>29</v>
      </c>
      <c r="C22" s="51">
        <v>1</v>
      </c>
      <c r="D22" s="52">
        <v>18</v>
      </c>
      <c r="E22" s="18">
        <v>1</v>
      </c>
      <c r="F22" s="18">
        <v>7</v>
      </c>
      <c r="G22" s="18">
        <v>1</v>
      </c>
      <c r="H22" s="18">
        <v>7</v>
      </c>
      <c r="I22" s="18">
        <v>1</v>
      </c>
      <c r="J22" s="18">
        <v>6</v>
      </c>
      <c r="K22" s="18">
        <v>1</v>
      </c>
      <c r="L22" s="19">
        <v>7</v>
      </c>
      <c r="M22" s="27">
        <f t="shared" si="7"/>
        <v>4</v>
      </c>
      <c r="N22" s="32">
        <f t="shared" si="8"/>
        <v>27</v>
      </c>
      <c r="O22" s="17">
        <v>0</v>
      </c>
      <c r="P22" s="17">
        <v>4</v>
      </c>
      <c r="Q22" s="17">
        <v>1</v>
      </c>
      <c r="R22" s="17">
        <v>11</v>
      </c>
      <c r="S22" s="17">
        <v>1</v>
      </c>
      <c r="T22" s="17">
        <v>7</v>
      </c>
      <c r="U22" s="17">
        <v>1</v>
      </c>
      <c r="V22" s="17">
        <v>10</v>
      </c>
      <c r="W22" s="17">
        <v>1</v>
      </c>
      <c r="X22" s="17">
        <v>10</v>
      </c>
      <c r="Y22" s="31">
        <f t="shared" si="10"/>
        <v>4</v>
      </c>
      <c r="Z22" s="35">
        <f t="shared" si="11"/>
        <v>42</v>
      </c>
      <c r="AA22" s="17"/>
      <c r="AB22" s="18"/>
      <c r="AC22" s="18"/>
      <c r="AD22" s="19"/>
      <c r="AE22" s="20"/>
      <c r="AF22" s="21"/>
      <c r="AG22" s="31">
        <f t="shared" si="9"/>
        <v>8</v>
      </c>
      <c r="AH22" s="35">
        <f t="shared" si="9"/>
        <v>69</v>
      </c>
      <c r="AI22" s="39">
        <v>1</v>
      </c>
      <c r="AJ22" s="38">
        <v>25</v>
      </c>
    </row>
    <row r="23" spans="1:36" x14ac:dyDescent="0.2">
      <c r="A23" s="160">
        <v>4</v>
      </c>
      <c r="B23" s="101" t="s">
        <v>30</v>
      </c>
      <c r="C23" s="109"/>
      <c r="D23" s="110"/>
      <c r="E23" s="111">
        <v>1</v>
      </c>
      <c r="F23" s="111">
        <v>7</v>
      </c>
      <c r="G23" s="111">
        <v>1</v>
      </c>
      <c r="H23" s="111">
        <v>5</v>
      </c>
      <c r="I23" s="111">
        <v>1</v>
      </c>
      <c r="J23" s="111">
        <v>6</v>
      </c>
      <c r="K23" s="111">
        <v>1</v>
      </c>
      <c r="L23" s="112">
        <v>6</v>
      </c>
      <c r="M23" s="113">
        <f t="shared" si="7"/>
        <v>4</v>
      </c>
      <c r="N23" s="114">
        <f t="shared" si="8"/>
        <v>24</v>
      </c>
      <c r="O23" s="115">
        <v>1</v>
      </c>
      <c r="P23" s="115">
        <v>6</v>
      </c>
      <c r="Q23" s="115">
        <v>1</v>
      </c>
      <c r="R23" s="115">
        <v>6</v>
      </c>
      <c r="S23" s="115">
        <v>1</v>
      </c>
      <c r="T23" s="115">
        <v>6</v>
      </c>
      <c r="U23" s="115">
        <v>1</v>
      </c>
      <c r="V23" s="115">
        <v>11</v>
      </c>
      <c r="W23" s="115">
        <v>1</v>
      </c>
      <c r="X23" s="115">
        <v>5</v>
      </c>
      <c r="Y23" s="116">
        <f t="shared" si="10"/>
        <v>5</v>
      </c>
      <c r="Z23" s="117">
        <f t="shared" si="11"/>
        <v>34</v>
      </c>
      <c r="AA23" s="115"/>
      <c r="AB23" s="111"/>
      <c r="AC23" s="111"/>
      <c r="AD23" s="112"/>
      <c r="AE23" s="118"/>
      <c r="AF23" s="119"/>
      <c r="AG23" s="116">
        <f t="shared" si="9"/>
        <v>9</v>
      </c>
      <c r="AH23" s="117">
        <f t="shared" si="9"/>
        <v>58</v>
      </c>
      <c r="AI23" s="120">
        <v>1</v>
      </c>
      <c r="AJ23" s="121">
        <v>15</v>
      </c>
    </row>
    <row r="24" spans="1:36" x14ac:dyDescent="0.2">
      <c r="A24" s="160">
        <v>5</v>
      </c>
      <c r="B24" s="101" t="s">
        <v>31</v>
      </c>
      <c r="C24" s="51"/>
      <c r="D24" s="52"/>
      <c r="E24" s="18">
        <v>0</v>
      </c>
      <c r="F24" s="18">
        <v>0</v>
      </c>
      <c r="G24" s="18">
        <v>1</v>
      </c>
      <c r="H24" s="18">
        <v>13</v>
      </c>
      <c r="I24" s="18">
        <v>1</v>
      </c>
      <c r="J24" s="18">
        <v>9</v>
      </c>
      <c r="K24" s="18">
        <v>1</v>
      </c>
      <c r="L24" s="19">
        <v>12</v>
      </c>
      <c r="M24" s="31">
        <f t="shared" si="7"/>
        <v>3</v>
      </c>
      <c r="N24" s="28">
        <f t="shared" si="8"/>
        <v>34</v>
      </c>
      <c r="O24" s="17">
        <v>1</v>
      </c>
      <c r="P24" s="17">
        <v>5</v>
      </c>
      <c r="Q24" s="17">
        <v>1</v>
      </c>
      <c r="R24" s="17">
        <v>7</v>
      </c>
      <c r="S24" s="17">
        <v>1</v>
      </c>
      <c r="T24" s="17">
        <v>8</v>
      </c>
      <c r="U24" s="17">
        <v>1</v>
      </c>
      <c r="V24" s="17">
        <v>16</v>
      </c>
      <c r="W24" s="17">
        <v>1</v>
      </c>
      <c r="X24" s="17">
        <v>14</v>
      </c>
      <c r="Y24" s="31">
        <f t="shared" si="10"/>
        <v>5</v>
      </c>
      <c r="Z24" s="35">
        <f t="shared" si="11"/>
        <v>50</v>
      </c>
      <c r="AA24" s="17"/>
      <c r="AB24" s="18"/>
      <c r="AC24" s="18"/>
      <c r="AD24" s="19"/>
      <c r="AE24" s="20"/>
      <c r="AF24" s="21"/>
      <c r="AG24" s="31">
        <f t="shared" si="9"/>
        <v>8</v>
      </c>
      <c r="AH24" s="35">
        <f t="shared" si="9"/>
        <v>84</v>
      </c>
      <c r="AI24" s="41">
        <v>1</v>
      </c>
      <c r="AJ24" s="42">
        <v>19</v>
      </c>
    </row>
    <row r="25" spans="1:36" x14ac:dyDescent="0.2">
      <c r="A25" s="160">
        <v>6</v>
      </c>
      <c r="B25" s="101" t="s">
        <v>32</v>
      </c>
      <c r="C25" s="51">
        <v>1</v>
      </c>
      <c r="D25" s="52">
        <v>16</v>
      </c>
      <c r="E25" s="18">
        <v>0</v>
      </c>
      <c r="F25" s="18">
        <v>2</v>
      </c>
      <c r="G25" s="18">
        <v>1</v>
      </c>
      <c r="H25" s="18">
        <v>7</v>
      </c>
      <c r="I25" s="18">
        <v>1</v>
      </c>
      <c r="J25" s="18">
        <v>6</v>
      </c>
      <c r="K25" s="18">
        <v>1</v>
      </c>
      <c r="L25" s="19">
        <v>5</v>
      </c>
      <c r="M25" s="31">
        <f t="shared" si="7"/>
        <v>3</v>
      </c>
      <c r="N25" s="28">
        <f t="shared" si="8"/>
        <v>20</v>
      </c>
      <c r="O25" s="17">
        <v>1</v>
      </c>
      <c r="P25" s="17">
        <v>8</v>
      </c>
      <c r="Q25" s="17">
        <v>1</v>
      </c>
      <c r="R25" s="17">
        <v>9</v>
      </c>
      <c r="S25" s="17">
        <v>1</v>
      </c>
      <c r="T25" s="17">
        <v>9</v>
      </c>
      <c r="U25" s="17">
        <v>1</v>
      </c>
      <c r="V25" s="17">
        <v>9</v>
      </c>
      <c r="W25" s="17">
        <v>1</v>
      </c>
      <c r="X25" s="17">
        <v>7</v>
      </c>
      <c r="Y25" s="31">
        <f t="shared" si="10"/>
        <v>5</v>
      </c>
      <c r="Z25" s="35">
        <f t="shared" si="11"/>
        <v>42</v>
      </c>
      <c r="AA25" s="17"/>
      <c r="AB25" s="18"/>
      <c r="AC25" s="18"/>
      <c r="AD25" s="19"/>
      <c r="AE25" s="20"/>
      <c r="AF25" s="21"/>
      <c r="AG25" s="31">
        <f t="shared" si="9"/>
        <v>8</v>
      </c>
      <c r="AH25" s="35">
        <f t="shared" si="9"/>
        <v>62</v>
      </c>
      <c r="AI25" s="41"/>
      <c r="AJ25" s="42"/>
    </row>
    <row r="26" spans="1:36" x14ac:dyDescent="0.2">
      <c r="A26" s="160">
        <v>7</v>
      </c>
      <c r="B26" s="101" t="s">
        <v>33</v>
      </c>
      <c r="C26" s="51">
        <v>1</v>
      </c>
      <c r="D26" s="52">
        <v>11</v>
      </c>
      <c r="E26" s="18">
        <v>1</v>
      </c>
      <c r="F26" s="18">
        <v>5</v>
      </c>
      <c r="G26" s="18">
        <v>1</v>
      </c>
      <c r="H26" s="18">
        <v>9</v>
      </c>
      <c r="I26" s="18">
        <v>0</v>
      </c>
      <c r="J26" s="18">
        <v>4</v>
      </c>
      <c r="K26" s="18">
        <v>1</v>
      </c>
      <c r="L26" s="19">
        <v>8</v>
      </c>
      <c r="M26" s="31">
        <f t="shared" si="7"/>
        <v>3</v>
      </c>
      <c r="N26" s="28">
        <f t="shared" si="8"/>
        <v>26</v>
      </c>
      <c r="O26" s="17">
        <v>1</v>
      </c>
      <c r="P26" s="17">
        <v>5</v>
      </c>
      <c r="Q26" s="17">
        <v>1</v>
      </c>
      <c r="R26" s="17">
        <v>9</v>
      </c>
      <c r="S26" s="17">
        <v>1</v>
      </c>
      <c r="T26" s="17">
        <v>5</v>
      </c>
      <c r="U26" s="17">
        <v>1</v>
      </c>
      <c r="V26" s="17">
        <v>10</v>
      </c>
      <c r="W26" s="17">
        <v>1</v>
      </c>
      <c r="X26" s="17">
        <v>11</v>
      </c>
      <c r="Y26" s="31">
        <f t="shared" si="10"/>
        <v>5</v>
      </c>
      <c r="Z26" s="35">
        <f t="shared" si="11"/>
        <v>40</v>
      </c>
      <c r="AA26" s="17"/>
      <c r="AB26" s="18"/>
      <c r="AC26" s="18"/>
      <c r="AD26" s="19"/>
      <c r="AE26" s="20"/>
      <c r="AF26" s="21"/>
      <c r="AG26" s="31">
        <f t="shared" si="9"/>
        <v>8</v>
      </c>
      <c r="AH26" s="35">
        <f t="shared" si="9"/>
        <v>66</v>
      </c>
      <c r="AI26" s="41"/>
      <c r="AJ26" s="42"/>
    </row>
    <row r="27" spans="1:36" x14ac:dyDescent="0.2">
      <c r="A27" s="160">
        <v>8</v>
      </c>
      <c r="B27" s="101" t="s">
        <v>34</v>
      </c>
      <c r="C27" s="51"/>
      <c r="D27" s="52"/>
      <c r="E27" s="18">
        <v>1</v>
      </c>
      <c r="F27" s="18">
        <v>5</v>
      </c>
      <c r="G27" s="18">
        <v>1</v>
      </c>
      <c r="H27" s="18">
        <v>5</v>
      </c>
      <c r="I27" s="18">
        <v>0</v>
      </c>
      <c r="J27" s="18">
        <v>0</v>
      </c>
      <c r="K27" s="18">
        <v>1</v>
      </c>
      <c r="L27" s="19">
        <v>5</v>
      </c>
      <c r="M27" s="31">
        <f t="shared" si="7"/>
        <v>3</v>
      </c>
      <c r="N27" s="28">
        <f t="shared" si="8"/>
        <v>15</v>
      </c>
      <c r="O27" s="17">
        <v>1</v>
      </c>
      <c r="P27" s="17">
        <v>8</v>
      </c>
      <c r="Q27" s="17">
        <v>0</v>
      </c>
      <c r="R27" s="17">
        <v>4</v>
      </c>
      <c r="S27" s="17">
        <v>0</v>
      </c>
      <c r="T27" s="17">
        <v>3</v>
      </c>
      <c r="U27" s="17">
        <v>1</v>
      </c>
      <c r="V27" s="17">
        <v>5</v>
      </c>
      <c r="W27" s="17">
        <v>1</v>
      </c>
      <c r="X27" s="17">
        <v>13</v>
      </c>
      <c r="Y27" s="31">
        <f t="shared" si="10"/>
        <v>3</v>
      </c>
      <c r="Z27" s="35">
        <f t="shared" si="11"/>
        <v>33</v>
      </c>
      <c r="AA27" s="17"/>
      <c r="AB27" s="18"/>
      <c r="AC27" s="18"/>
      <c r="AD27" s="19"/>
      <c r="AE27" s="20"/>
      <c r="AF27" s="21"/>
      <c r="AG27" s="31">
        <f t="shared" si="9"/>
        <v>6</v>
      </c>
      <c r="AH27" s="35">
        <f t="shared" si="9"/>
        <v>48</v>
      </c>
      <c r="AI27" s="41">
        <v>1</v>
      </c>
      <c r="AJ27" s="42">
        <v>20</v>
      </c>
    </row>
    <row r="28" spans="1:36" x14ac:dyDescent="0.2">
      <c r="A28" s="161">
        <v>9</v>
      </c>
      <c r="B28" s="101" t="s">
        <v>35</v>
      </c>
      <c r="C28" s="51"/>
      <c r="D28" s="52"/>
      <c r="E28" s="18">
        <v>1</v>
      </c>
      <c r="F28" s="18">
        <v>7</v>
      </c>
      <c r="G28" s="18">
        <v>1</v>
      </c>
      <c r="H28" s="18">
        <v>6</v>
      </c>
      <c r="I28" s="18">
        <v>1</v>
      </c>
      <c r="J28" s="18">
        <v>9</v>
      </c>
      <c r="K28" s="18">
        <v>1</v>
      </c>
      <c r="L28" s="19">
        <v>7</v>
      </c>
      <c r="M28" s="31">
        <f t="shared" si="7"/>
        <v>4</v>
      </c>
      <c r="N28" s="28">
        <f t="shared" si="8"/>
        <v>29</v>
      </c>
      <c r="O28" s="17">
        <v>1</v>
      </c>
      <c r="P28" s="17">
        <v>8</v>
      </c>
      <c r="Q28" s="17">
        <v>1</v>
      </c>
      <c r="R28" s="17">
        <v>8</v>
      </c>
      <c r="S28" s="17">
        <v>1</v>
      </c>
      <c r="T28" s="17">
        <v>10</v>
      </c>
      <c r="U28" s="17">
        <v>1</v>
      </c>
      <c r="V28" s="17">
        <v>21</v>
      </c>
      <c r="W28" s="17">
        <v>1</v>
      </c>
      <c r="X28" s="17">
        <v>18</v>
      </c>
      <c r="Y28" s="31">
        <f t="shared" si="10"/>
        <v>5</v>
      </c>
      <c r="Z28" s="35">
        <f t="shared" si="11"/>
        <v>65</v>
      </c>
      <c r="AA28" s="17"/>
      <c r="AB28" s="18"/>
      <c r="AC28" s="18"/>
      <c r="AD28" s="19"/>
      <c r="AE28" s="20"/>
      <c r="AF28" s="21"/>
      <c r="AG28" s="31">
        <f t="shared" si="9"/>
        <v>9</v>
      </c>
      <c r="AH28" s="35">
        <f t="shared" si="9"/>
        <v>94</v>
      </c>
      <c r="AI28" s="41"/>
      <c r="AJ28" s="42"/>
    </row>
    <row r="29" spans="1:36" x14ac:dyDescent="0.2">
      <c r="A29" s="160">
        <v>10</v>
      </c>
      <c r="B29" s="101" t="s">
        <v>36</v>
      </c>
      <c r="C29" s="51"/>
      <c r="D29" s="52"/>
      <c r="E29" s="18">
        <v>0</v>
      </c>
      <c r="F29" s="18">
        <v>0</v>
      </c>
      <c r="G29" s="18">
        <v>1</v>
      </c>
      <c r="H29" s="18">
        <v>6</v>
      </c>
      <c r="I29" s="18">
        <v>1</v>
      </c>
      <c r="J29" s="18">
        <v>6</v>
      </c>
      <c r="K29" s="18">
        <v>1</v>
      </c>
      <c r="L29" s="19">
        <v>5</v>
      </c>
      <c r="M29" s="31">
        <f t="shared" si="7"/>
        <v>3</v>
      </c>
      <c r="N29" s="28">
        <f t="shared" si="8"/>
        <v>17</v>
      </c>
      <c r="O29" s="17">
        <v>1</v>
      </c>
      <c r="P29" s="17">
        <v>6</v>
      </c>
      <c r="Q29" s="17">
        <v>1</v>
      </c>
      <c r="R29" s="17">
        <v>13</v>
      </c>
      <c r="S29" s="17">
        <v>1</v>
      </c>
      <c r="T29" s="17">
        <v>6</v>
      </c>
      <c r="U29" s="17">
        <v>1</v>
      </c>
      <c r="V29" s="17">
        <v>7</v>
      </c>
      <c r="W29" s="17">
        <v>1</v>
      </c>
      <c r="X29" s="17">
        <v>9</v>
      </c>
      <c r="Y29" s="31">
        <f t="shared" si="10"/>
        <v>5</v>
      </c>
      <c r="Z29" s="35">
        <f t="shared" si="11"/>
        <v>41</v>
      </c>
      <c r="AA29" s="17"/>
      <c r="AB29" s="18"/>
      <c r="AC29" s="18"/>
      <c r="AD29" s="19"/>
      <c r="AE29" s="20"/>
      <c r="AF29" s="21"/>
      <c r="AG29" s="31">
        <f t="shared" si="9"/>
        <v>8</v>
      </c>
      <c r="AH29" s="35">
        <f t="shared" si="9"/>
        <v>58</v>
      </c>
      <c r="AI29" s="41">
        <v>1</v>
      </c>
      <c r="AJ29" s="42">
        <v>15</v>
      </c>
    </row>
    <row r="30" spans="1:36" x14ac:dyDescent="0.2">
      <c r="A30" s="160">
        <v>11</v>
      </c>
      <c r="B30" s="101" t="s">
        <v>37</v>
      </c>
      <c r="C30" s="51"/>
      <c r="D30" s="52"/>
      <c r="E30" s="18">
        <v>0</v>
      </c>
      <c r="F30" s="18">
        <v>4</v>
      </c>
      <c r="G30" s="18">
        <v>1</v>
      </c>
      <c r="H30" s="18">
        <v>6</v>
      </c>
      <c r="I30" s="18">
        <v>1</v>
      </c>
      <c r="J30" s="18">
        <v>6</v>
      </c>
      <c r="K30" s="18">
        <v>1</v>
      </c>
      <c r="L30" s="19">
        <v>9</v>
      </c>
      <c r="M30" s="31">
        <f t="shared" si="7"/>
        <v>3</v>
      </c>
      <c r="N30" s="28">
        <f t="shared" si="8"/>
        <v>25</v>
      </c>
      <c r="O30" s="17">
        <v>1</v>
      </c>
      <c r="P30" s="17">
        <v>5</v>
      </c>
      <c r="Q30" s="17">
        <v>1</v>
      </c>
      <c r="R30" s="17">
        <v>10</v>
      </c>
      <c r="S30" s="17">
        <v>1</v>
      </c>
      <c r="T30" s="17">
        <v>9</v>
      </c>
      <c r="U30" s="17">
        <v>1</v>
      </c>
      <c r="V30" s="17">
        <v>9</v>
      </c>
      <c r="W30" s="17">
        <v>1</v>
      </c>
      <c r="X30" s="17">
        <v>7</v>
      </c>
      <c r="Y30" s="31">
        <f t="shared" si="10"/>
        <v>5</v>
      </c>
      <c r="Z30" s="35">
        <f t="shared" si="11"/>
        <v>40</v>
      </c>
      <c r="AA30" s="17"/>
      <c r="AB30" s="18"/>
      <c r="AC30" s="18"/>
      <c r="AD30" s="19"/>
      <c r="AE30" s="20"/>
      <c r="AF30" s="21"/>
      <c r="AG30" s="31">
        <f t="shared" si="9"/>
        <v>8</v>
      </c>
      <c r="AH30" s="35">
        <f t="shared" si="9"/>
        <v>65</v>
      </c>
      <c r="AI30" s="41">
        <v>1</v>
      </c>
      <c r="AJ30" s="42">
        <v>15</v>
      </c>
    </row>
    <row r="31" spans="1:36" ht="13.5" thickBot="1" x14ac:dyDescent="0.25">
      <c r="A31" s="160"/>
      <c r="B31" s="164"/>
      <c r="C31" s="51"/>
      <c r="D31" s="52"/>
      <c r="E31" s="18"/>
      <c r="F31" s="18"/>
      <c r="G31" s="18"/>
      <c r="H31" s="18"/>
      <c r="I31" s="18"/>
      <c r="J31" s="18"/>
      <c r="K31" s="18"/>
      <c r="L31" s="19"/>
      <c r="M31" s="31"/>
      <c r="N31" s="34"/>
      <c r="O31" s="17"/>
      <c r="P31" s="18"/>
      <c r="Q31" s="18"/>
      <c r="R31" s="18"/>
      <c r="S31" s="18"/>
      <c r="T31" s="18"/>
      <c r="U31" s="18"/>
      <c r="V31" s="19"/>
      <c r="W31" s="18"/>
      <c r="X31" s="19"/>
      <c r="Y31" s="31"/>
      <c r="Z31" s="35"/>
      <c r="AA31" s="17"/>
      <c r="AB31" s="18"/>
      <c r="AC31" s="18"/>
      <c r="AD31" s="19"/>
      <c r="AE31" s="20"/>
      <c r="AF31" s="21"/>
      <c r="AG31" s="31"/>
      <c r="AH31" s="35"/>
      <c r="AI31" s="41"/>
      <c r="AJ31" s="42"/>
    </row>
    <row r="32" spans="1:36" ht="13.5" thickBot="1" x14ac:dyDescent="0.25">
      <c r="A32" s="162"/>
      <c r="B32" s="163" t="s">
        <v>22</v>
      </c>
      <c r="C32" s="47">
        <f>SUM(C20:C30)</f>
        <v>4</v>
      </c>
      <c r="D32" s="47">
        <f>SUM(D20:D31)</f>
        <v>56</v>
      </c>
      <c r="E32" s="23">
        <f t="shared" ref="E32:AH32" si="12">SUM(E20:E31)</f>
        <v>6</v>
      </c>
      <c r="F32" s="23">
        <f t="shared" si="12"/>
        <v>47</v>
      </c>
      <c r="G32" s="23">
        <f t="shared" si="12"/>
        <v>10</v>
      </c>
      <c r="H32" s="23">
        <f t="shared" si="12"/>
        <v>73</v>
      </c>
      <c r="I32" s="23">
        <f t="shared" si="12"/>
        <v>8</v>
      </c>
      <c r="J32" s="23">
        <f t="shared" si="12"/>
        <v>60</v>
      </c>
      <c r="K32" s="23">
        <f t="shared" si="12"/>
        <v>11</v>
      </c>
      <c r="L32" s="76">
        <f t="shared" si="12"/>
        <v>77</v>
      </c>
      <c r="M32" s="29">
        <f t="shared" si="12"/>
        <v>35</v>
      </c>
      <c r="N32" s="90">
        <f t="shared" si="12"/>
        <v>257</v>
      </c>
      <c r="O32" s="23">
        <f t="shared" si="12"/>
        <v>10</v>
      </c>
      <c r="P32" s="23">
        <f t="shared" si="12"/>
        <v>69</v>
      </c>
      <c r="Q32" s="23">
        <f t="shared" si="12"/>
        <v>10</v>
      </c>
      <c r="R32" s="23">
        <f t="shared" si="12"/>
        <v>87</v>
      </c>
      <c r="S32" s="23">
        <f t="shared" si="12"/>
        <v>9</v>
      </c>
      <c r="T32" s="23">
        <f t="shared" si="12"/>
        <v>68</v>
      </c>
      <c r="U32" s="23">
        <f t="shared" si="12"/>
        <v>10</v>
      </c>
      <c r="V32" s="23">
        <f t="shared" si="12"/>
        <v>114</v>
      </c>
      <c r="W32" s="23">
        <f t="shared" si="12"/>
        <v>11</v>
      </c>
      <c r="X32" s="76">
        <f>SUM(X20:X30)</f>
        <v>107</v>
      </c>
      <c r="Y32" s="29">
        <f t="shared" si="12"/>
        <v>50</v>
      </c>
      <c r="Z32" s="90">
        <f t="shared" si="12"/>
        <v>445</v>
      </c>
      <c r="AA32" s="23"/>
      <c r="AB32" s="23"/>
      <c r="AC32" s="23"/>
      <c r="AD32" s="76"/>
      <c r="AE32" s="25"/>
      <c r="AF32" s="80"/>
      <c r="AG32" s="36">
        <f t="shared" si="12"/>
        <v>85</v>
      </c>
      <c r="AH32" s="33">
        <f t="shared" si="12"/>
        <v>702</v>
      </c>
      <c r="AI32" s="47">
        <f>SUM(AI20:AI30)</f>
        <v>6</v>
      </c>
      <c r="AJ32" s="48">
        <f>SUM(AJ20:AJ30)</f>
        <v>109</v>
      </c>
    </row>
    <row r="33" spans="1:38" ht="13.5" thickBot="1" x14ac:dyDescent="0.25">
      <c r="A33" s="160"/>
      <c r="B33" s="1" t="s">
        <v>20</v>
      </c>
      <c r="C33" s="49"/>
      <c r="D33" s="50"/>
      <c r="E33" s="10"/>
      <c r="F33" s="10"/>
      <c r="G33" s="10"/>
      <c r="H33" s="10"/>
      <c r="I33" s="10"/>
      <c r="J33" s="10"/>
      <c r="K33" s="10"/>
      <c r="L33" s="11"/>
      <c r="M33" s="53"/>
      <c r="N33" s="28"/>
      <c r="O33" s="9"/>
      <c r="P33" s="10"/>
      <c r="Q33" s="10"/>
      <c r="R33" s="10"/>
      <c r="S33" s="10"/>
      <c r="T33" s="10"/>
      <c r="U33" s="10"/>
      <c r="V33" s="11"/>
      <c r="W33" s="10"/>
      <c r="X33" s="11"/>
      <c r="Y33" s="30"/>
      <c r="Z33" s="28"/>
      <c r="AA33" s="58"/>
      <c r="AB33" s="58"/>
      <c r="AC33" s="56"/>
      <c r="AD33" s="57"/>
      <c r="AE33" s="59"/>
      <c r="AF33" s="60"/>
      <c r="AG33" s="30"/>
      <c r="AH33" s="28"/>
      <c r="AI33" s="49"/>
      <c r="AJ33" s="50"/>
    </row>
    <row r="34" spans="1:38" x14ac:dyDescent="0.2">
      <c r="A34" s="1"/>
      <c r="B34" s="1" t="s">
        <v>21</v>
      </c>
      <c r="C34" s="45">
        <f>SUM(C20:C30)</f>
        <v>4</v>
      </c>
      <c r="D34" s="46">
        <f>SUM(D20:D30)</f>
        <v>56</v>
      </c>
      <c r="E34" s="8">
        <f t="shared" ref="E34:AJ34" si="13">SUM(E20:E30)</f>
        <v>6</v>
      </c>
      <c r="F34" s="8">
        <f t="shared" si="13"/>
        <v>47</v>
      </c>
      <c r="G34" s="8">
        <f t="shared" si="13"/>
        <v>10</v>
      </c>
      <c r="H34" s="8">
        <f t="shared" si="13"/>
        <v>73</v>
      </c>
      <c r="I34" s="8">
        <f t="shared" si="13"/>
        <v>8</v>
      </c>
      <c r="J34" s="8">
        <f t="shared" si="13"/>
        <v>60</v>
      </c>
      <c r="K34" s="8">
        <f t="shared" si="13"/>
        <v>11</v>
      </c>
      <c r="L34" s="14">
        <f t="shared" si="13"/>
        <v>77</v>
      </c>
      <c r="M34" s="27">
        <f t="shared" si="13"/>
        <v>35</v>
      </c>
      <c r="N34" s="84">
        <f t="shared" si="13"/>
        <v>257</v>
      </c>
      <c r="O34" s="7">
        <f t="shared" si="13"/>
        <v>10</v>
      </c>
      <c r="P34" s="7">
        <f t="shared" si="13"/>
        <v>69</v>
      </c>
      <c r="Q34" s="7">
        <f t="shared" si="13"/>
        <v>10</v>
      </c>
      <c r="R34" s="7">
        <f t="shared" si="13"/>
        <v>87</v>
      </c>
      <c r="S34" s="7">
        <f t="shared" si="13"/>
        <v>9</v>
      </c>
      <c r="T34" s="7">
        <f t="shared" si="13"/>
        <v>68</v>
      </c>
      <c r="U34" s="7">
        <f t="shared" si="13"/>
        <v>10</v>
      </c>
      <c r="V34" s="7">
        <f t="shared" si="13"/>
        <v>114</v>
      </c>
      <c r="W34" s="7">
        <f t="shared" si="13"/>
        <v>11</v>
      </c>
      <c r="X34" s="77">
        <f t="shared" si="13"/>
        <v>107</v>
      </c>
      <c r="Y34" s="27">
        <f t="shared" si="13"/>
        <v>50</v>
      </c>
      <c r="Z34" s="84">
        <f t="shared" si="13"/>
        <v>445</v>
      </c>
      <c r="AA34" s="7"/>
      <c r="AB34" s="7"/>
      <c r="AC34" s="7"/>
      <c r="AD34" s="77"/>
      <c r="AE34" s="15"/>
      <c r="AF34" s="55"/>
      <c r="AG34" s="27">
        <f t="shared" si="13"/>
        <v>85</v>
      </c>
      <c r="AH34" s="84">
        <f t="shared" si="13"/>
        <v>702</v>
      </c>
      <c r="AI34" s="45">
        <f t="shared" si="13"/>
        <v>6</v>
      </c>
      <c r="AJ34" s="46">
        <f t="shared" si="13"/>
        <v>109</v>
      </c>
    </row>
    <row r="35" spans="1:38" s="6" customFormat="1" x14ac:dyDescent="0.2">
      <c r="A35" s="1"/>
      <c r="B35" s="1"/>
      <c r="C35" s="45"/>
      <c r="D35" s="46"/>
      <c r="E35" s="8"/>
      <c r="F35" s="8"/>
      <c r="G35" s="8"/>
      <c r="H35" s="8"/>
      <c r="I35" s="8"/>
      <c r="J35" s="8"/>
      <c r="K35" s="8"/>
      <c r="L35" s="14"/>
      <c r="M35" s="31"/>
      <c r="N35" s="28"/>
      <c r="O35" s="17"/>
      <c r="P35" s="18"/>
      <c r="Q35" s="18"/>
      <c r="R35" s="18"/>
      <c r="S35" s="18"/>
      <c r="T35" s="18"/>
      <c r="U35" s="18"/>
      <c r="V35" s="19"/>
      <c r="W35" s="18"/>
      <c r="X35" s="19"/>
      <c r="Y35" s="31"/>
      <c r="Z35" s="35"/>
      <c r="AA35" s="17"/>
      <c r="AB35" s="18"/>
      <c r="AC35" s="18"/>
      <c r="AD35" s="19"/>
      <c r="AE35" s="20"/>
      <c r="AF35" s="21"/>
      <c r="AG35" s="31"/>
      <c r="AH35" s="35"/>
      <c r="AI35" s="41"/>
      <c r="AJ35" s="42"/>
      <c r="AK35"/>
      <c r="AL35"/>
    </row>
    <row r="36" spans="1:38" x14ac:dyDescent="0.2">
      <c r="A36" s="1"/>
      <c r="B36" s="159" t="s">
        <v>49</v>
      </c>
      <c r="C36" s="45"/>
      <c r="D36" s="46"/>
      <c r="E36" s="8"/>
      <c r="F36" s="8"/>
      <c r="G36" s="8"/>
      <c r="H36" s="8"/>
      <c r="I36" s="8"/>
      <c r="J36" s="8"/>
      <c r="K36" s="8"/>
      <c r="L36" s="14"/>
      <c r="M36" s="27"/>
      <c r="N36" s="28"/>
      <c r="O36" s="7"/>
      <c r="P36" s="8"/>
      <c r="Q36" s="8"/>
      <c r="R36" s="8"/>
      <c r="S36" s="8"/>
      <c r="T36" s="8"/>
      <c r="U36" s="8"/>
      <c r="V36" s="8"/>
      <c r="W36" s="8"/>
      <c r="X36" s="14"/>
      <c r="Y36" s="27"/>
      <c r="Z36" s="32"/>
      <c r="AA36" s="7"/>
      <c r="AB36" s="8"/>
      <c r="AC36" s="8"/>
      <c r="AD36" s="14"/>
      <c r="AE36" s="15"/>
      <c r="AF36" s="16"/>
      <c r="AG36" s="27"/>
      <c r="AH36" s="32"/>
      <c r="AI36" s="39"/>
      <c r="AJ36" s="38"/>
    </row>
    <row r="37" spans="1:38" ht="38.25" x14ac:dyDescent="0.2">
      <c r="A37" s="1">
        <v>1</v>
      </c>
      <c r="B37" s="165" t="s">
        <v>38</v>
      </c>
      <c r="C37" s="45"/>
      <c r="D37" s="46"/>
      <c r="E37" s="8"/>
      <c r="F37" s="8"/>
      <c r="G37" s="8"/>
      <c r="H37" s="8"/>
      <c r="I37" s="8"/>
      <c r="J37" s="8"/>
      <c r="K37" s="8"/>
      <c r="L37" s="14"/>
      <c r="M37" s="27"/>
      <c r="N37" s="28"/>
      <c r="O37" s="7">
        <v>2</v>
      </c>
      <c r="P37" s="8">
        <v>31</v>
      </c>
      <c r="Q37" s="8">
        <v>1</v>
      </c>
      <c r="R37" s="8">
        <v>25</v>
      </c>
      <c r="S37" s="8">
        <v>2</v>
      </c>
      <c r="T37" s="8">
        <v>38</v>
      </c>
      <c r="U37" s="8">
        <v>1</v>
      </c>
      <c r="V37" s="8">
        <v>30</v>
      </c>
      <c r="W37" s="8">
        <v>2</v>
      </c>
      <c r="X37" s="14">
        <v>50</v>
      </c>
      <c r="Y37" s="27">
        <f t="shared" ref="Y37:Z42" si="14">SUM(O37,Q37,S37,U37,W37)</f>
        <v>8</v>
      </c>
      <c r="Z37" s="32">
        <f t="shared" si="14"/>
        <v>174</v>
      </c>
      <c r="AA37" s="7">
        <v>2</v>
      </c>
      <c r="AB37" s="8">
        <v>38</v>
      </c>
      <c r="AC37" s="8">
        <v>1</v>
      </c>
      <c r="AD37" s="14">
        <v>19</v>
      </c>
      <c r="AE37" s="15">
        <f>SUM(AA37,AC37)</f>
        <v>3</v>
      </c>
      <c r="AF37" s="16">
        <f t="shared" ref="AF37:AF42" si="15">SUM(AB37,AD37)</f>
        <v>57</v>
      </c>
      <c r="AG37" s="27">
        <f>SUM(M37,Y37,AE37)</f>
        <v>11</v>
      </c>
      <c r="AH37" s="32">
        <f>SUM(N37,Z37,AF37)</f>
        <v>231</v>
      </c>
      <c r="AI37" s="39"/>
      <c r="AJ37" s="38"/>
    </row>
    <row r="38" spans="1:38" x14ac:dyDescent="0.2">
      <c r="A38" s="1">
        <v>2</v>
      </c>
      <c r="B38" s="101" t="s">
        <v>39</v>
      </c>
      <c r="C38" s="45"/>
      <c r="D38" s="46"/>
      <c r="E38" s="8">
        <v>3</v>
      </c>
      <c r="F38" s="8">
        <v>58</v>
      </c>
      <c r="G38" s="8">
        <v>3</v>
      </c>
      <c r="H38" s="8">
        <v>67</v>
      </c>
      <c r="I38" s="8">
        <v>3</v>
      </c>
      <c r="J38" s="8">
        <v>66</v>
      </c>
      <c r="K38" s="8">
        <v>3</v>
      </c>
      <c r="L38" s="8">
        <v>88</v>
      </c>
      <c r="M38" s="27">
        <f t="shared" ref="M38:M43" si="16">SUM(E38,G38,I38,K38)</f>
        <v>12</v>
      </c>
      <c r="N38" s="28">
        <f t="shared" ref="N38:N43" si="17">SUM(F38,H38,J38,L38)</f>
        <v>279</v>
      </c>
      <c r="O38" s="7">
        <v>3</v>
      </c>
      <c r="P38" s="8">
        <v>66</v>
      </c>
      <c r="Q38" s="8">
        <v>3</v>
      </c>
      <c r="R38" s="8">
        <v>66</v>
      </c>
      <c r="S38" s="8">
        <v>3</v>
      </c>
      <c r="T38" s="8">
        <v>73</v>
      </c>
      <c r="U38" s="8">
        <v>3</v>
      </c>
      <c r="V38" s="8">
        <v>78</v>
      </c>
      <c r="W38" s="8">
        <v>3</v>
      </c>
      <c r="X38" s="14">
        <v>66</v>
      </c>
      <c r="Y38" s="27">
        <f t="shared" si="14"/>
        <v>15</v>
      </c>
      <c r="Z38" s="32">
        <f t="shared" si="14"/>
        <v>349</v>
      </c>
      <c r="AA38" s="7">
        <v>2</v>
      </c>
      <c r="AB38" s="8">
        <v>48</v>
      </c>
      <c r="AC38" s="8">
        <v>2</v>
      </c>
      <c r="AD38" s="14">
        <v>42</v>
      </c>
      <c r="AE38" s="15">
        <f t="shared" ref="AE38:AE42" si="18">SUM(AA38,AC38)</f>
        <v>4</v>
      </c>
      <c r="AF38" s="16">
        <f t="shared" si="15"/>
        <v>90</v>
      </c>
      <c r="AG38" s="27">
        <f t="shared" ref="AG38:AG42" si="19">SUM(M38,Y38,AE38)</f>
        <v>31</v>
      </c>
      <c r="AH38" s="32">
        <f t="shared" ref="AH38:AH43" si="20">SUM(N38,Z38,AF38)</f>
        <v>718</v>
      </c>
      <c r="AI38" s="39">
        <v>4</v>
      </c>
      <c r="AJ38" s="38">
        <v>120</v>
      </c>
    </row>
    <row r="39" spans="1:38" ht="15.75" customHeight="1" x14ac:dyDescent="0.2">
      <c r="A39" s="1"/>
      <c r="B39" s="166" t="s">
        <v>40</v>
      </c>
      <c r="C39" s="45"/>
      <c r="D39" s="46"/>
      <c r="E39" s="8">
        <v>1</v>
      </c>
      <c r="F39" s="8">
        <v>5</v>
      </c>
      <c r="G39" s="8">
        <v>0</v>
      </c>
      <c r="H39" s="8">
        <v>4</v>
      </c>
      <c r="I39" s="8">
        <v>0</v>
      </c>
      <c r="J39" s="8">
        <v>2</v>
      </c>
      <c r="K39" s="8">
        <v>0</v>
      </c>
      <c r="L39" s="8">
        <v>0</v>
      </c>
      <c r="M39" s="27">
        <f t="shared" si="16"/>
        <v>1</v>
      </c>
      <c r="N39" s="28">
        <f t="shared" si="17"/>
        <v>11</v>
      </c>
      <c r="O39" s="7"/>
      <c r="P39" s="8"/>
      <c r="Q39" s="8"/>
      <c r="R39" s="8"/>
      <c r="S39" s="8"/>
      <c r="T39" s="8"/>
      <c r="U39" s="8"/>
      <c r="V39" s="8"/>
      <c r="W39" s="8"/>
      <c r="X39" s="14"/>
      <c r="Y39" s="27">
        <f t="shared" si="14"/>
        <v>0</v>
      </c>
      <c r="Z39" s="32">
        <f t="shared" si="14"/>
        <v>0</v>
      </c>
      <c r="AA39" s="7"/>
      <c r="AB39" s="8"/>
      <c r="AC39" s="8"/>
      <c r="AD39" s="14"/>
      <c r="AE39" s="15">
        <f t="shared" si="18"/>
        <v>0</v>
      </c>
      <c r="AF39" s="16">
        <f t="shared" si="15"/>
        <v>0</v>
      </c>
      <c r="AG39" s="27">
        <f t="shared" si="19"/>
        <v>1</v>
      </c>
      <c r="AH39" s="32">
        <f t="shared" si="20"/>
        <v>11</v>
      </c>
      <c r="AI39" s="39"/>
      <c r="AJ39" s="38"/>
    </row>
    <row r="40" spans="1:38" ht="25.5" x14ac:dyDescent="0.2">
      <c r="A40" s="1">
        <v>3</v>
      </c>
      <c r="B40" s="165" t="s">
        <v>41</v>
      </c>
      <c r="C40" s="45"/>
      <c r="D40" s="46"/>
      <c r="E40" s="8">
        <v>2</v>
      </c>
      <c r="F40" s="8">
        <v>43</v>
      </c>
      <c r="G40" s="8">
        <v>3</v>
      </c>
      <c r="H40" s="8">
        <v>54</v>
      </c>
      <c r="I40" s="8">
        <v>2</v>
      </c>
      <c r="J40" s="8">
        <v>54</v>
      </c>
      <c r="K40" s="8">
        <v>2</v>
      </c>
      <c r="L40" s="8">
        <v>42</v>
      </c>
      <c r="M40" s="27">
        <f t="shared" si="16"/>
        <v>9</v>
      </c>
      <c r="N40" s="28">
        <f t="shared" si="17"/>
        <v>193</v>
      </c>
      <c r="O40" s="7">
        <v>2</v>
      </c>
      <c r="P40" s="8">
        <v>59</v>
      </c>
      <c r="Q40" s="8">
        <v>3</v>
      </c>
      <c r="R40" s="8">
        <v>71</v>
      </c>
      <c r="S40" s="8">
        <v>2</v>
      </c>
      <c r="T40" s="8">
        <v>44</v>
      </c>
      <c r="U40" s="8">
        <v>2</v>
      </c>
      <c r="V40" s="8">
        <v>66</v>
      </c>
      <c r="W40" s="8">
        <v>2</v>
      </c>
      <c r="X40" s="14">
        <v>55</v>
      </c>
      <c r="Y40" s="27">
        <f t="shared" si="14"/>
        <v>11</v>
      </c>
      <c r="Z40" s="32">
        <f t="shared" si="14"/>
        <v>295</v>
      </c>
      <c r="AA40" s="7">
        <v>1</v>
      </c>
      <c r="AB40" s="8">
        <v>28</v>
      </c>
      <c r="AC40" s="8">
        <v>1</v>
      </c>
      <c r="AD40" s="14">
        <v>29</v>
      </c>
      <c r="AE40" s="15">
        <f t="shared" si="18"/>
        <v>2</v>
      </c>
      <c r="AF40" s="16">
        <f t="shared" ref="AF40" si="21">SUM(AB40,AD40)</f>
        <v>57</v>
      </c>
      <c r="AG40" s="27">
        <f t="shared" si="19"/>
        <v>22</v>
      </c>
      <c r="AH40" s="32">
        <f t="shared" si="20"/>
        <v>545</v>
      </c>
      <c r="AI40" s="39">
        <v>3</v>
      </c>
      <c r="AJ40" s="38">
        <v>90</v>
      </c>
    </row>
    <row r="41" spans="1:38" x14ac:dyDescent="0.2">
      <c r="A41" s="1">
        <v>4</v>
      </c>
      <c r="B41" s="101" t="s">
        <v>42</v>
      </c>
      <c r="C41" s="45"/>
      <c r="D41" s="46"/>
      <c r="E41" s="8">
        <v>1</v>
      </c>
      <c r="F41" s="8">
        <v>16</v>
      </c>
      <c r="G41" s="8">
        <v>1</v>
      </c>
      <c r="H41" s="8">
        <v>10</v>
      </c>
      <c r="I41" s="8">
        <v>1</v>
      </c>
      <c r="J41" s="8">
        <v>25</v>
      </c>
      <c r="K41" s="8">
        <v>1</v>
      </c>
      <c r="L41" s="8">
        <v>10</v>
      </c>
      <c r="M41" s="27">
        <f t="shared" si="16"/>
        <v>4</v>
      </c>
      <c r="N41" s="28">
        <f t="shared" si="17"/>
        <v>61</v>
      </c>
      <c r="O41" s="7">
        <v>1</v>
      </c>
      <c r="P41" s="8">
        <v>16</v>
      </c>
      <c r="Q41" s="8">
        <v>2</v>
      </c>
      <c r="R41" s="8">
        <v>34</v>
      </c>
      <c r="S41" s="8">
        <v>1</v>
      </c>
      <c r="T41" s="8">
        <v>27</v>
      </c>
      <c r="U41" s="8">
        <v>1</v>
      </c>
      <c r="V41" s="8">
        <v>24</v>
      </c>
      <c r="W41" s="8">
        <v>1</v>
      </c>
      <c r="X41" s="14">
        <v>27</v>
      </c>
      <c r="Y41" s="27">
        <f t="shared" si="14"/>
        <v>6</v>
      </c>
      <c r="Z41" s="32">
        <f t="shared" si="14"/>
        <v>128</v>
      </c>
      <c r="AA41" s="7">
        <v>1</v>
      </c>
      <c r="AB41" s="8">
        <v>18</v>
      </c>
      <c r="AC41" s="8">
        <v>1</v>
      </c>
      <c r="AD41" s="14">
        <v>13</v>
      </c>
      <c r="AE41" s="15">
        <f t="shared" si="18"/>
        <v>2</v>
      </c>
      <c r="AF41" s="16">
        <f t="shared" si="15"/>
        <v>31</v>
      </c>
      <c r="AG41" s="27">
        <f t="shared" si="19"/>
        <v>12</v>
      </c>
      <c r="AH41" s="32">
        <f t="shared" si="20"/>
        <v>220</v>
      </c>
      <c r="AI41" s="39">
        <v>1</v>
      </c>
      <c r="AJ41" s="38">
        <v>25</v>
      </c>
    </row>
    <row r="42" spans="1:38" x14ac:dyDescent="0.2">
      <c r="A42" s="1">
        <v>5</v>
      </c>
      <c r="B42" s="101" t="s">
        <v>43</v>
      </c>
      <c r="C42" s="45">
        <v>1</v>
      </c>
      <c r="D42" s="46">
        <v>11</v>
      </c>
      <c r="E42" s="8">
        <v>1</v>
      </c>
      <c r="F42" s="8">
        <v>6</v>
      </c>
      <c r="G42" s="8">
        <v>1</v>
      </c>
      <c r="H42" s="8">
        <v>13</v>
      </c>
      <c r="I42" s="8">
        <v>1</v>
      </c>
      <c r="J42" s="8">
        <v>7</v>
      </c>
      <c r="K42" s="8">
        <v>1</v>
      </c>
      <c r="L42" s="8">
        <v>12</v>
      </c>
      <c r="M42" s="27">
        <f t="shared" si="16"/>
        <v>4</v>
      </c>
      <c r="N42" s="28">
        <f t="shared" si="17"/>
        <v>38</v>
      </c>
      <c r="O42" s="7">
        <v>0</v>
      </c>
      <c r="P42" s="8">
        <v>3</v>
      </c>
      <c r="Q42" s="8">
        <v>1</v>
      </c>
      <c r="R42" s="8">
        <v>21</v>
      </c>
      <c r="S42" s="8">
        <v>1</v>
      </c>
      <c r="T42" s="8">
        <v>19</v>
      </c>
      <c r="U42" s="8">
        <v>1</v>
      </c>
      <c r="V42" s="8">
        <v>24</v>
      </c>
      <c r="W42" s="8">
        <v>1</v>
      </c>
      <c r="X42" s="14">
        <v>17</v>
      </c>
      <c r="Y42" s="27">
        <f t="shared" si="14"/>
        <v>4</v>
      </c>
      <c r="Z42" s="32">
        <f t="shared" si="14"/>
        <v>84</v>
      </c>
      <c r="AA42" s="7">
        <v>1</v>
      </c>
      <c r="AB42" s="8">
        <v>12</v>
      </c>
      <c r="AC42" s="8">
        <v>1</v>
      </c>
      <c r="AD42" s="14">
        <v>13</v>
      </c>
      <c r="AE42" s="15">
        <f t="shared" si="18"/>
        <v>2</v>
      </c>
      <c r="AF42" s="16">
        <f t="shared" si="15"/>
        <v>25</v>
      </c>
      <c r="AG42" s="27">
        <f t="shared" si="19"/>
        <v>10</v>
      </c>
      <c r="AH42" s="32">
        <f t="shared" si="20"/>
        <v>147</v>
      </c>
      <c r="AI42" s="39">
        <v>1</v>
      </c>
      <c r="AJ42" s="38">
        <v>26</v>
      </c>
    </row>
    <row r="43" spans="1:38" x14ac:dyDescent="0.2">
      <c r="A43" s="1"/>
      <c r="B43" s="166" t="s">
        <v>44</v>
      </c>
      <c r="C43" s="45"/>
      <c r="D43" s="46"/>
      <c r="E43" s="8">
        <v>0</v>
      </c>
      <c r="F43" s="8">
        <v>2</v>
      </c>
      <c r="G43" s="8">
        <v>0</v>
      </c>
      <c r="H43" s="8">
        <v>0</v>
      </c>
      <c r="I43" s="8">
        <v>0</v>
      </c>
      <c r="J43" s="8">
        <v>3</v>
      </c>
      <c r="K43" s="8">
        <v>0</v>
      </c>
      <c r="L43" s="8">
        <v>1</v>
      </c>
      <c r="M43" s="27">
        <f t="shared" si="16"/>
        <v>0</v>
      </c>
      <c r="N43" s="28">
        <f t="shared" si="17"/>
        <v>6</v>
      </c>
      <c r="O43" s="7"/>
      <c r="P43" s="8"/>
      <c r="Q43" s="8"/>
      <c r="R43" s="8"/>
      <c r="S43" s="8"/>
      <c r="T43" s="8"/>
      <c r="U43" s="8"/>
      <c r="V43" s="8"/>
      <c r="W43" s="8"/>
      <c r="X43" s="14"/>
      <c r="Y43" s="27"/>
      <c r="Z43" s="32"/>
      <c r="AA43" s="7"/>
      <c r="AB43" s="8"/>
      <c r="AC43" s="8"/>
      <c r="AD43" s="14"/>
      <c r="AE43" s="15"/>
      <c r="AF43" s="16"/>
      <c r="AG43" s="27">
        <f t="shared" ref="AG43" si="22">SUM(M43,Y43)</f>
        <v>0</v>
      </c>
      <c r="AH43" s="32">
        <f t="shared" si="20"/>
        <v>6</v>
      </c>
      <c r="AI43" s="39"/>
      <c r="AJ43" s="38"/>
    </row>
    <row r="44" spans="1:38" ht="13.5" thickBot="1" x14ac:dyDescent="0.25">
      <c r="A44" s="1"/>
      <c r="B44" s="164"/>
      <c r="C44" s="51"/>
      <c r="D44" s="52"/>
      <c r="E44" s="18"/>
      <c r="F44" s="18"/>
      <c r="G44" s="18"/>
      <c r="H44" s="18"/>
      <c r="I44" s="18"/>
      <c r="J44" s="18"/>
      <c r="K44" s="18"/>
      <c r="L44" s="19"/>
      <c r="M44" s="31"/>
      <c r="N44" s="35"/>
      <c r="O44" s="17"/>
      <c r="P44" s="18"/>
      <c r="Q44" s="18"/>
      <c r="R44" s="18"/>
      <c r="S44" s="18"/>
      <c r="T44" s="18"/>
      <c r="U44" s="18"/>
      <c r="V44" s="18"/>
      <c r="W44" s="18"/>
      <c r="X44" s="19"/>
      <c r="Y44" s="31"/>
      <c r="Z44" s="35"/>
      <c r="AA44" s="17"/>
      <c r="AB44" s="18"/>
      <c r="AC44" s="18"/>
      <c r="AD44" s="19"/>
      <c r="AE44" s="20"/>
      <c r="AF44" s="21"/>
      <c r="AG44" s="31"/>
      <c r="AH44" s="35"/>
      <c r="AI44" s="39"/>
      <c r="AJ44" s="38"/>
    </row>
    <row r="45" spans="1:38" ht="13.5" thickBot="1" x14ac:dyDescent="0.25">
      <c r="A45" s="167"/>
      <c r="B45" s="163" t="s">
        <v>22</v>
      </c>
      <c r="C45" s="97">
        <f>SUM(C37:C43)</f>
        <v>1</v>
      </c>
      <c r="D45" s="98">
        <f>SUM(D37:D43)</f>
        <v>11</v>
      </c>
      <c r="E45" s="87">
        <f t="shared" ref="E45:AH45" si="23">SUM(E37:E43)</f>
        <v>8</v>
      </c>
      <c r="F45" s="87">
        <f t="shared" si="23"/>
        <v>130</v>
      </c>
      <c r="G45" s="87">
        <f t="shared" si="23"/>
        <v>8</v>
      </c>
      <c r="H45" s="87">
        <f t="shared" si="23"/>
        <v>148</v>
      </c>
      <c r="I45" s="87">
        <f t="shared" si="23"/>
        <v>7</v>
      </c>
      <c r="J45" s="87">
        <f>SUM(J37:J43)</f>
        <v>157</v>
      </c>
      <c r="K45" s="87">
        <f t="shared" si="23"/>
        <v>7</v>
      </c>
      <c r="L45" s="89">
        <f t="shared" si="23"/>
        <v>153</v>
      </c>
      <c r="M45" s="94">
        <f t="shared" si="23"/>
        <v>30</v>
      </c>
      <c r="N45" s="95">
        <f t="shared" si="23"/>
        <v>588</v>
      </c>
      <c r="O45" s="23">
        <f t="shared" si="23"/>
        <v>8</v>
      </c>
      <c r="P45" s="26">
        <f t="shared" si="23"/>
        <v>175</v>
      </c>
      <c r="Q45" s="26">
        <f t="shared" si="23"/>
        <v>10</v>
      </c>
      <c r="R45" s="26">
        <f t="shared" si="23"/>
        <v>217</v>
      </c>
      <c r="S45" s="26">
        <f t="shared" si="23"/>
        <v>9</v>
      </c>
      <c r="T45" s="26">
        <f t="shared" si="23"/>
        <v>201</v>
      </c>
      <c r="U45" s="26">
        <f t="shared" si="23"/>
        <v>8</v>
      </c>
      <c r="V45" s="26">
        <f t="shared" si="23"/>
        <v>222</v>
      </c>
      <c r="W45" s="26">
        <f t="shared" si="23"/>
        <v>9</v>
      </c>
      <c r="X45" s="69">
        <f t="shared" si="23"/>
        <v>215</v>
      </c>
      <c r="Y45" s="25">
        <f t="shared" si="23"/>
        <v>44</v>
      </c>
      <c r="Z45" s="24">
        <f t="shared" si="23"/>
        <v>1030</v>
      </c>
      <c r="AA45" s="23">
        <f t="shared" si="23"/>
        <v>7</v>
      </c>
      <c r="AB45" s="26">
        <f t="shared" si="23"/>
        <v>144</v>
      </c>
      <c r="AC45" s="26">
        <f t="shared" si="23"/>
        <v>6</v>
      </c>
      <c r="AD45" s="69">
        <f t="shared" si="23"/>
        <v>116</v>
      </c>
      <c r="AE45" s="25">
        <f t="shared" si="23"/>
        <v>13</v>
      </c>
      <c r="AF45" s="24">
        <f t="shared" si="23"/>
        <v>260</v>
      </c>
      <c r="AG45" s="25">
        <f t="shared" si="23"/>
        <v>87</v>
      </c>
      <c r="AH45" s="24">
        <f t="shared" si="23"/>
        <v>1878</v>
      </c>
      <c r="AI45" s="39">
        <f>SUM(AI37:AI42)</f>
        <v>9</v>
      </c>
      <c r="AJ45" s="38">
        <f>SUM(AJ37:AJ42)</f>
        <v>261</v>
      </c>
    </row>
    <row r="46" spans="1:38" x14ac:dyDescent="0.2">
      <c r="A46" s="1"/>
      <c r="B46" s="168" t="s">
        <v>20</v>
      </c>
      <c r="C46" s="49">
        <f t="shared" ref="C46:AH46" si="24">SUM(C37,C38,C40,)</f>
        <v>0</v>
      </c>
      <c r="D46" s="50">
        <f t="shared" si="24"/>
        <v>0</v>
      </c>
      <c r="E46" s="10">
        <f t="shared" si="24"/>
        <v>5</v>
      </c>
      <c r="F46" s="10">
        <f t="shared" si="24"/>
        <v>101</v>
      </c>
      <c r="G46" s="10">
        <f t="shared" si="24"/>
        <v>6</v>
      </c>
      <c r="H46" s="10">
        <f t="shared" si="24"/>
        <v>121</v>
      </c>
      <c r="I46" s="10">
        <f t="shared" si="24"/>
        <v>5</v>
      </c>
      <c r="J46" s="10">
        <f t="shared" si="24"/>
        <v>120</v>
      </c>
      <c r="K46" s="10">
        <f t="shared" si="24"/>
        <v>5</v>
      </c>
      <c r="L46" s="11">
        <f t="shared" si="24"/>
        <v>130</v>
      </c>
      <c r="M46" s="30">
        <f t="shared" si="24"/>
        <v>21</v>
      </c>
      <c r="N46" s="28">
        <f t="shared" si="24"/>
        <v>472</v>
      </c>
      <c r="O46" s="9">
        <f t="shared" si="24"/>
        <v>7</v>
      </c>
      <c r="P46" s="10">
        <f t="shared" si="24"/>
        <v>156</v>
      </c>
      <c r="Q46" s="10">
        <f t="shared" si="24"/>
        <v>7</v>
      </c>
      <c r="R46" s="10">
        <f t="shared" si="24"/>
        <v>162</v>
      </c>
      <c r="S46" s="10">
        <f t="shared" si="24"/>
        <v>7</v>
      </c>
      <c r="T46" s="10">
        <f t="shared" si="24"/>
        <v>155</v>
      </c>
      <c r="U46" s="10">
        <f t="shared" si="24"/>
        <v>6</v>
      </c>
      <c r="V46" s="10">
        <f t="shared" si="24"/>
        <v>174</v>
      </c>
      <c r="W46" s="10">
        <f t="shared" si="24"/>
        <v>7</v>
      </c>
      <c r="X46" s="11">
        <f t="shared" si="24"/>
        <v>171</v>
      </c>
      <c r="Y46" s="30">
        <f t="shared" si="24"/>
        <v>34</v>
      </c>
      <c r="Z46" s="28">
        <f t="shared" si="24"/>
        <v>818</v>
      </c>
      <c r="AA46" s="9">
        <f t="shared" si="24"/>
        <v>5</v>
      </c>
      <c r="AB46" s="10">
        <f t="shared" si="24"/>
        <v>114</v>
      </c>
      <c r="AC46" s="10">
        <f t="shared" si="24"/>
        <v>4</v>
      </c>
      <c r="AD46" s="11">
        <f t="shared" si="24"/>
        <v>90</v>
      </c>
      <c r="AE46" s="12">
        <f t="shared" si="24"/>
        <v>9</v>
      </c>
      <c r="AF46" s="13">
        <f t="shared" si="24"/>
        <v>204</v>
      </c>
      <c r="AG46" s="30">
        <f t="shared" si="24"/>
        <v>64</v>
      </c>
      <c r="AH46" s="28">
        <f t="shared" si="24"/>
        <v>1494</v>
      </c>
      <c r="AI46" s="39">
        <f>SUM(AI37,AI38,AI40,)</f>
        <v>7</v>
      </c>
      <c r="AJ46" s="38">
        <f>SUM(AJ37,AJ38,AJ40,)</f>
        <v>210</v>
      </c>
    </row>
    <row r="47" spans="1:38" x14ac:dyDescent="0.2">
      <c r="A47" s="1"/>
      <c r="B47" s="1" t="s">
        <v>21</v>
      </c>
      <c r="C47" s="45">
        <f t="shared" ref="C47:I47" si="25">SUM(C39,C41,C42,C43)</f>
        <v>1</v>
      </c>
      <c r="D47" s="46">
        <f t="shared" si="25"/>
        <v>11</v>
      </c>
      <c r="E47" s="8">
        <f t="shared" si="25"/>
        <v>3</v>
      </c>
      <c r="F47" s="8">
        <f t="shared" si="25"/>
        <v>29</v>
      </c>
      <c r="G47" s="8">
        <f t="shared" si="25"/>
        <v>2</v>
      </c>
      <c r="H47" s="8">
        <f t="shared" si="25"/>
        <v>27</v>
      </c>
      <c r="I47" s="8">
        <f t="shared" si="25"/>
        <v>2</v>
      </c>
      <c r="J47" s="8">
        <f>SUM(J39,J41,J42,J43)</f>
        <v>37</v>
      </c>
      <c r="K47" s="8">
        <f t="shared" ref="K47:AJ47" si="26">SUM(K39,K41,K42,K43)</f>
        <v>2</v>
      </c>
      <c r="L47" s="14">
        <f t="shared" si="26"/>
        <v>23</v>
      </c>
      <c r="M47" s="27">
        <f t="shared" si="26"/>
        <v>9</v>
      </c>
      <c r="N47" s="32">
        <f t="shared" si="26"/>
        <v>116</v>
      </c>
      <c r="O47" s="7">
        <f t="shared" si="26"/>
        <v>1</v>
      </c>
      <c r="P47" s="8">
        <f t="shared" si="26"/>
        <v>19</v>
      </c>
      <c r="Q47" s="8">
        <f t="shared" si="26"/>
        <v>3</v>
      </c>
      <c r="R47" s="8">
        <f t="shared" si="26"/>
        <v>55</v>
      </c>
      <c r="S47" s="8">
        <f t="shared" si="26"/>
        <v>2</v>
      </c>
      <c r="T47" s="8">
        <f t="shared" si="26"/>
        <v>46</v>
      </c>
      <c r="U47" s="8">
        <f t="shared" si="26"/>
        <v>2</v>
      </c>
      <c r="V47" s="8">
        <f t="shared" si="26"/>
        <v>48</v>
      </c>
      <c r="W47" s="8">
        <f t="shared" si="26"/>
        <v>2</v>
      </c>
      <c r="X47" s="14">
        <f t="shared" si="26"/>
        <v>44</v>
      </c>
      <c r="Y47" s="27">
        <f t="shared" si="26"/>
        <v>10</v>
      </c>
      <c r="Z47" s="32">
        <f t="shared" si="26"/>
        <v>212</v>
      </c>
      <c r="AA47" s="7">
        <f t="shared" si="26"/>
        <v>2</v>
      </c>
      <c r="AB47" s="8">
        <f t="shared" si="26"/>
        <v>30</v>
      </c>
      <c r="AC47" s="8">
        <f t="shared" si="26"/>
        <v>2</v>
      </c>
      <c r="AD47" s="14">
        <f t="shared" si="26"/>
        <v>26</v>
      </c>
      <c r="AE47" s="99">
        <f t="shared" si="26"/>
        <v>4</v>
      </c>
      <c r="AF47" s="16">
        <f t="shared" si="26"/>
        <v>56</v>
      </c>
      <c r="AG47" s="27">
        <f t="shared" si="26"/>
        <v>23</v>
      </c>
      <c r="AH47" s="32">
        <f t="shared" si="26"/>
        <v>384</v>
      </c>
      <c r="AI47" s="39">
        <f t="shared" si="26"/>
        <v>2</v>
      </c>
      <c r="AJ47" s="38">
        <f t="shared" si="26"/>
        <v>51</v>
      </c>
    </row>
    <row r="48" spans="1:38" x14ac:dyDescent="0.2">
      <c r="A48" s="1"/>
      <c r="B48" s="1"/>
      <c r="C48" s="45"/>
      <c r="D48" s="46"/>
      <c r="E48" s="8"/>
      <c r="F48" s="8"/>
      <c r="G48" s="8"/>
      <c r="H48" s="8"/>
      <c r="I48" s="8"/>
      <c r="J48" s="8"/>
      <c r="K48" s="8"/>
      <c r="L48" s="14"/>
      <c r="M48" s="27"/>
      <c r="N48" s="32"/>
      <c r="O48" s="7"/>
      <c r="P48" s="8"/>
      <c r="Q48" s="8"/>
      <c r="R48" s="8"/>
      <c r="S48" s="8"/>
      <c r="T48" s="8"/>
      <c r="U48" s="8"/>
      <c r="V48" s="8"/>
      <c r="W48" s="8"/>
      <c r="X48" s="14"/>
      <c r="Y48" s="27"/>
      <c r="Z48" s="32"/>
      <c r="AA48" s="7"/>
      <c r="AB48" s="8"/>
      <c r="AC48" s="8"/>
      <c r="AD48" s="14"/>
      <c r="AE48" s="15"/>
      <c r="AF48" s="16"/>
      <c r="AG48" s="27"/>
      <c r="AH48" s="32"/>
      <c r="AI48" s="39"/>
      <c r="AJ48" s="38"/>
    </row>
    <row r="49" spans="1:36" ht="13.5" thickBot="1" x14ac:dyDescent="0.25">
      <c r="A49" s="1"/>
      <c r="B49" s="1"/>
      <c r="C49" s="51"/>
      <c r="D49" s="52"/>
      <c r="E49" s="85"/>
      <c r="F49" s="86"/>
      <c r="G49" s="86"/>
      <c r="H49" s="86"/>
      <c r="I49" s="86"/>
      <c r="J49" s="86"/>
      <c r="K49" s="86"/>
      <c r="L49" s="88"/>
      <c r="M49" s="91"/>
      <c r="N49" s="92"/>
      <c r="O49" s="17"/>
      <c r="P49" s="18"/>
      <c r="Q49" s="18"/>
      <c r="R49" s="18"/>
      <c r="S49" s="18"/>
      <c r="T49" s="18"/>
      <c r="U49" s="18"/>
      <c r="V49" s="18"/>
      <c r="W49" s="18"/>
      <c r="X49" s="19"/>
      <c r="Y49" s="31"/>
      <c r="Z49" s="35"/>
      <c r="AA49" s="17"/>
      <c r="AB49" s="18"/>
      <c r="AC49" s="18"/>
      <c r="AD49" s="19"/>
      <c r="AE49" s="20"/>
      <c r="AF49" s="21"/>
      <c r="AG49" s="31"/>
      <c r="AH49" s="35"/>
      <c r="AI49" s="41"/>
      <c r="AJ49" s="42"/>
    </row>
    <row r="50" spans="1:36" ht="29.45" customHeight="1" thickBot="1" x14ac:dyDescent="0.25">
      <c r="A50" s="167"/>
      <c r="B50" s="169" t="s">
        <v>50</v>
      </c>
      <c r="C50" s="96">
        <f t="shared" ref="C50:D50" si="27">SUM(C15,C32,C45)</f>
        <v>7</v>
      </c>
      <c r="D50" s="93">
        <f t="shared" si="27"/>
        <v>83</v>
      </c>
      <c r="E50" s="87">
        <f>SUM(E15,E32,E45)</f>
        <v>16</v>
      </c>
      <c r="F50" s="87">
        <f t="shared" ref="F50:AJ50" si="28">SUM(F15,F32,F45)</f>
        <v>191</v>
      </c>
      <c r="G50" s="87">
        <f t="shared" si="28"/>
        <v>19</v>
      </c>
      <c r="H50" s="87">
        <f t="shared" si="28"/>
        <v>236</v>
      </c>
      <c r="I50" s="87">
        <f t="shared" si="28"/>
        <v>17</v>
      </c>
      <c r="J50" s="87">
        <f t="shared" si="28"/>
        <v>239</v>
      </c>
      <c r="K50" s="87">
        <f t="shared" si="28"/>
        <v>20</v>
      </c>
      <c r="L50" s="89">
        <f t="shared" si="28"/>
        <v>251</v>
      </c>
      <c r="M50" s="94">
        <f t="shared" si="28"/>
        <v>72</v>
      </c>
      <c r="N50" s="95">
        <f t="shared" si="28"/>
        <v>917</v>
      </c>
      <c r="O50" s="23">
        <f t="shared" si="28"/>
        <v>18</v>
      </c>
      <c r="P50" s="26">
        <f t="shared" si="28"/>
        <v>244</v>
      </c>
      <c r="Q50" s="26">
        <f t="shared" si="28"/>
        <v>20</v>
      </c>
      <c r="R50" s="26">
        <f t="shared" si="28"/>
        <v>304</v>
      </c>
      <c r="S50" s="26">
        <f t="shared" si="28"/>
        <v>18</v>
      </c>
      <c r="T50" s="26">
        <f t="shared" si="28"/>
        <v>269</v>
      </c>
      <c r="U50" s="26">
        <f t="shared" si="28"/>
        <v>18</v>
      </c>
      <c r="V50" s="26">
        <f t="shared" si="28"/>
        <v>336</v>
      </c>
      <c r="W50" s="26">
        <f t="shared" si="28"/>
        <v>20</v>
      </c>
      <c r="X50" s="69">
        <f t="shared" si="28"/>
        <v>322</v>
      </c>
      <c r="Y50" s="25">
        <f t="shared" si="28"/>
        <v>94</v>
      </c>
      <c r="Z50" s="24">
        <f t="shared" si="28"/>
        <v>1475</v>
      </c>
      <c r="AA50" s="23">
        <f t="shared" si="28"/>
        <v>7</v>
      </c>
      <c r="AB50" s="26">
        <f t="shared" si="28"/>
        <v>144</v>
      </c>
      <c r="AC50" s="26">
        <f t="shared" si="28"/>
        <v>6</v>
      </c>
      <c r="AD50" s="69">
        <f t="shared" si="28"/>
        <v>116</v>
      </c>
      <c r="AE50" s="25">
        <f t="shared" si="28"/>
        <v>13</v>
      </c>
      <c r="AF50" s="24">
        <f t="shared" si="28"/>
        <v>260</v>
      </c>
      <c r="AG50" s="25">
        <f t="shared" si="28"/>
        <v>179</v>
      </c>
      <c r="AH50" s="24">
        <f t="shared" si="28"/>
        <v>2652</v>
      </c>
      <c r="AI50" s="47">
        <f t="shared" si="28"/>
        <v>15</v>
      </c>
      <c r="AJ50" s="48">
        <f t="shared" si="28"/>
        <v>370</v>
      </c>
    </row>
    <row r="51" spans="1:36" ht="14.25" x14ac:dyDescent="0.2">
      <c r="A51" s="1"/>
      <c r="B51" s="170" t="s">
        <v>20</v>
      </c>
      <c r="C51" s="49">
        <f t="shared" ref="C51:D51" si="29">SUM(C37,C38,C40)</f>
        <v>0</v>
      </c>
      <c r="D51" s="50">
        <f t="shared" si="29"/>
        <v>0</v>
      </c>
      <c r="E51" s="10">
        <f>SUM(E37,E38,E40)</f>
        <v>5</v>
      </c>
      <c r="F51" s="10">
        <f t="shared" ref="F51:AJ51" si="30">SUM(F37,F38,F40)</f>
        <v>101</v>
      </c>
      <c r="G51" s="10">
        <f t="shared" si="30"/>
        <v>6</v>
      </c>
      <c r="H51" s="10">
        <f t="shared" si="30"/>
        <v>121</v>
      </c>
      <c r="I51" s="10">
        <f t="shared" si="30"/>
        <v>5</v>
      </c>
      <c r="J51" s="10">
        <f t="shared" si="30"/>
        <v>120</v>
      </c>
      <c r="K51" s="10">
        <f t="shared" si="30"/>
        <v>5</v>
      </c>
      <c r="L51" s="11">
        <f t="shared" si="30"/>
        <v>130</v>
      </c>
      <c r="M51" s="30">
        <f t="shared" si="30"/>
        <v>21</v>
      </c>
      <c r="N51" s="28">
        <f t="shared" si="30"/>
        <v>472</v>
      </c>
      <c r="O51" s="9">
        <f t="shared" si="30"/>
        <v>7</v>
      </c>
      <c r="P51" s="10">
        <f t="shared" si="30"/>
        <v>156</v>
      </c>
      <c r="Q51" s="10">
        <f t="shared" si="30"/>
        <v>7</v>
      </c>
      <c r="R51" s="10">
        <f t="shared" si="30"/>
        <v>162</v>
      </c>
      <c r="S51" s="10">
        <f t="shared" si="30"/>
        <v>7</v>
      </c>
      <c r="T51" s="10">
        <f t="shared" si="30"/>
        <v>155</v>
      </c>
      <c r="U51" s="10">
        <f t="shared" si="30"/>
        <v>6</v>
      </c>
      <c r="V51" s="10">
        <f t="shared" si="30"/>
        <v>174</v>
      </c>
      <c r="W51" s="10">
        <f t="shared" si="30"/>
        <v>7</v>
      </c>
      <c r="X51" s="11">
        <f t="shared" si="30"/>
        <v>171</v>
      </c>
      <c r="Y51" s="30">
        <f t="shared" si="30"/>
        <v>34</v>
      </c>
      <c r="Z51" s="28">
        <f t="shared" si="30"/>
        <v>818</v>
      </c>
      <c r="AA51" s="9">
        <f t="shared" si="30"/>
        <v>5</v>
      </c>
      <c r="AB51" s="10">
        <f t="shared" si="30"/>
        <v>114</v>
      </c>
      <c r="AC51" s="10">
        <f t="shared" si="30"/>
        <v>4</v>
      </c>
      <c r="AD51" s="11">
        <f t="shared" si="30"/>
        <v>90</v>
      </c>
      <c r="AE51" s="12">
        <f t="shared" si="30"/>
        <v>9</v>
      </c>
      <c r="AF51" s="13">
        <f t="shared" si="30"/>
        <v>204</v>
      </c>
      <c r="AG51" s="30">
        <f t="shared" si="30"/>
        <v>64</v>
      </c>
      <c r="AH51" s="28">
        <f t="shared" si="30"/>
        <v>1494</v>
      </c>
      <c r="AI51" s="49">
        <f t="shared" si="30"/>
        <v>7</v>
      </c>
      <c r="AJ51" s="50">
        <f t="shared" si="30"/>
        <v>210</v>
      </c>
    </row>
    <row r="52" spans="1:36" ht="15" thickBot="1" x14ac:dyDescent="0.25">
      <c r="A52" s="1"/>
      <c r="B52" s="170" t="s">
        <v>21</v>
      </c>
      <c r="C52" s="45">
        <f>SUM(C15,C32,C47)</f>
        <v>7</v>
      </c>
      <c r="D52" s="46">
        <f t="shared" ref="D52:AJ52" si="31">SUM(D15,D32,D47)</f>
        <v>83</v>
      </c>
      <c r="E52" s="8">
        <f t="shared" si="31"/>
        <v>11</v>
      </c>
      <c r="F52" s="8">
        <f t="shared" si="31"/>
        <v>90</v>
      </c>
      <c r="G52" s="8">
        <f t="shared" si="31"/>
        <v>13</v>
      </c>
      <c r="H52" s="8">
        <f t="shared" si="31"/>
        <v>115</v>
      </c>
      <c r="I52" s="8">
        <f t="shared" si="31"/>
        <v>12</v>
      </c>
      <c r="J52" s="8">
        <f t="shared" si="31"/>
        <v>119</v>
      </c>
      <c r="K52" s="8">
        <f t="shared" si="31"/>
        <v>15</v>
      </c>
      <c r="L52" s="14">
        <f t="shared" si="31"/>
        <v>121</v>
      </c>
      <c r="M52" s="73">
        <f t="shared" si="31"/>
        <v>51</v>
      </c>
      <c r="N52" s="75">
        <f t="shared" si="31"/>
        <v>445</v>
      </c>
      <c r="O52" s="7">
        <f t="shared" si="31"/>
        <v>11</v>
      </c>
      <c r="P52" s="8">
        <f t="shared" si="31"/>
        <v>88</v>
      </c>
      <c r="Q52" s="8">
        <f t="shared" si="31"/>
        <v>13</v>
      </c>
      <c r="R52" s="8">
        <f t="shared" si="31"/>
        <v>142</v>
      </c>
      <c r="S52" s="8">
        <f t="shared" si="31"/>
        <v>11</v>
      </c>
      <c r="T52" s="8">
        <f t="shared" si="31"/>
        <v>114</v>
      </c>
      <c r="U52" s="8">
        <f t="shared" si="31"/>
        <v>12</v>
      </c>
      <c r="V52" s="8">
        <f t="shared" si="31"/>
        <v>162</v>
      </c>
      <c r="W52" s="8">
        <f t="shared" si="31"/>
        <v>13</v>
      </c>
      <c r="X52" s="14">
        <f t="shared" si="31"/>
        <v>151</v>
      </c>
      <c r="Y52" s="73">
        <f t="shared" si="31"/>
        <v>60</v>
      </c>
      <c r="Z52" s="75">
        <f t="shared" si="31"/>
        <v>657</v>
      </c>
      <c r="AA52" s="7">
        <f t="shared" si="31"/>
        <v>2</v>
      </c>
      <c r="AB52" s="8">
        <f t="shared" si="31"/>
        <v>30</v>
      </c>
      <c r="AC52" s="8">
        <f t="shared" si="31"/>
        <v>2</v>
      </c>
      <c r="AD52" s="14">
        <f t="shared" si="31"/>
        <v>26</v>
      </c>
      <c r="AE52" s="81">
        <f t="shared" si="31"/>
        <v>4</v>
      </c>
      <c r="AF52" s="82">
        <f t="shared" si="31"/>
        <v>56</v>
      </c>
      <c r="AG52" s="73">
        <f t="shared" si="31"/>
        <v>115</v>
      </c>
      <c r="AH52" s="75">
        <f t="shared" si="31"/>
        <v>1158</v>
      </c>
      <c r="AI52" s="45">
        <f t="shared" si="31"/>
        <v>8</v>
      </c>
      <c r="AJ52" s="46">
        <f t="shared" si="31"/>
        <v>160</v>
      </c>
    </row>
    <row r="54" spans="1:36" ht="15" x14ac:dyDescent="0.2">
      <c r="B54" s="4"/>
    </row>
    <row r="55" spans="1:36" ht="18.75" x14ac:dyDescent="0.3">
      <c r="B55" s="126" t="s">
        <v>55</v>
      </c>
      <c r="U55" s="144" t="s">
        <v>56</v>
      </c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</row>
  </sheetData>
  <mergeCells count="19">
    <mergeCell ref="AB4:AG4"/>
    <mergeCell ref="C5:AF5"/>
    <mergeCell ref="G7:H7"/>
    <mergeCell ref="O7:P7"/>
    <mergeCell ref="U55:AF55"/>
    <mergeCell ref="M7:N7"/>
    <mergeCell ref="Q7:R7"/>
    <mergeCell ref="K7:L7"/>
    <mergeCell ref="AC7:AD7"/>
    <mergeCell ref="S7:T7"/>
    <mergeCell ref="U7:V7"/>
    <mergeCell ref="W7:X7"/>
    <mergeCell ref="Y7:Z7"/>
    <mergeCell ref="AI7:AJ7"/>
    <mergeCell ref="AG7:AH7"/>
    <mergeCell ref="C7:D7"/>
    <mergeCell ref="E7:F7"/>
    <mergeCell ref="I7:J7"/>
    <mergeCell ref="AA7:AB7"/>
  </mergeCells>
  <phoneticPr fontId="0" type="noConversion"/>
  <pageMargins left="0.94488188976377963" right="0.15748031496062992" top="0.98425196850393704" bottom="0.19685039370078741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Мережа-ЗНЗ</vt:lpstr>
      <vt:lpstr>'Мережа-ЗНЗ'!Область_друку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МР</cp:lastModifiedBy>
  <cp:lastPrinted>2025-09-09T12:56:26Z</cp:lastPrinted>
  <dcterms:created xsi:type="dcterms:W3CDTF">2011-01-21T10:32:44Z</dcterms:created>
  <dcterms:modified xsi:type="dcterms:W3CDTF">2025-09-09T12:56:41Z</dcterms:modified>
</cp:coreProperties>
</file>