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'Лист1'!$A$42</definedName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<sst xmlns="http://schemas.openxmlformats.org/spreadsheetml/2006/main" count="211" uniqueCount="157">
  <si>
    <t>Код рядка</t>
  </si>
  <si>
    <t>Довідка:</t>
  </si>
  <si>
    <t>факт минулого року</t>
  </si>
  <si>
    <t>фінансовий план поточного року</t>
  </si>
  <si>
    <t>Плановий рік</t>
  </si>
  <si>
    <t>(усього)</t>
  </si>
  <si>
    <t>У тому числі</t>
  </si>
  <si>
    <t>І</t>
  </si>
  <si>
    <t>квартал</t>
  </si>
  <si>
    <t>ІІ</t>
  </si>
  <si>
    <t>ІІІ</t>
  </si>
  <si>
    <t>ІV</t>
  </si>
  <si>
    <t>квар-тал</t>
  </si>
  <si>
    <t>Доходи</t>
  </si>
  <si>
    <t>Доход (виручка) від реалізації продукції (товарів, робіт, послуг)</t>
  </si>
  <si>
    <t>інші непрямі податки</t>
  </si>
  <si>
    <t>Усього доходів</t>
  </si>
  <si>
    <t>Витрати</t>
  </si>
  <si>
    <t xml:space="preserve">Адміністративні витрати, </t>
  </si>
  <si>
    <t>у тому числі:</t>
  </si>
  <si>
    <t>витрати, пов’язані з використанням</t>
  </si>
  <si>
    <t>службових автомобілів</t>
  </si>
  <si>
    <t>012/1</t>
  </si>
  <si>
    <t xml:space="preserve">витрати на консалтингові послуги </t>
  </si>
  <si>
    <t>012/2</t>
  </si>
  <si>
    <t>витрати на страхові послуги</t>
  </si>
  <si>
    <t>012/3</t>
  </si>
  <si>
    <t>витрати на аудиторські послуги</t>
  </si>
  <si>
    <t>012/4</t>
  </si>
  <si>
    <t>012/5</t>
  </si>
  <si>
    <t xml:space="preserve">Податок на прибуток від звичайної діяльності 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</si>
  <si>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</si>
  <si>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</si>
  <si>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</si>
  <si>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</si>
  <si>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</si>
  <si>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тому числі:</t>
  </si>
  <si>
    <t>прибуток</t>
  </si>
  <si>
    <t>023/1</t>
  </si>
  <si>
    <t>збиток</t>
  </si>
  <si>
    <t>023/2</t>
  </si>
  <si>
    <t>ІІ. Розподіл чистого прибутку</t>
  </si>
  <si>
    <t>Залишок нерозподіленого прибутку минулих періодів (непокритого збитку)</t>
  </si>
  <si>
    <t>X</t>
  </si>
  <si>
    <t>Розвиток виробництва:</t>
  </si>
  <si>
    <t>у тому числі за основними видами діяльності згідно з КВЕД</t>
  </si>
  <si>
    <t>026/1</t>
  </si>
  <si>
    <t>Резервний фонд</t>
  </si>
  <si>
    <t>Залишок нерозподіленого прибутку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</si>
  <si>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</si>
  <si>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</si>
  <si>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податок на прибуток</t>
  </si>
  <si>
    <t>030/1</t>
  </si>
  <si>
    <t>акцизний збір</t>
  </si>
  <si>
    <t>030/2</t>
  </si>
  <si>
    <t>ПДВ, що підлягає сплаті до бюджету за підсумками звітного періоду</t>
  </si>
  <si>
    <t>030/3</t>
  </si>
  <si>
    <t>ПДВ, що підлягає відшко-дуванню з бюджету за підсумками звітного періоду</t>
  </si>
  <si>
    <t>030/4</t>
  </si>
  <si>
    <t>030/5</t>
  </si>
  <si>
    <t>Погашення податкової заборгованості, у тому числі:</t>
  </si>
  <si>
    <t>погашення реструктуризованих та від-строчених сум, що підляга-ють сплаті у поточному році:</t>
  </si>
  <si>
    <t>031/1</t>
  </si>
  <si>
    <t>до бюджету</t>
  </si>
  <si>
    <t>031/2</t>
  </si>
  <si>
    <t>до державних цільових фондів</t>
  </si>
  <si>
    <t>031/3</t>
  </si>
  <si>
    <t>неустойки (штрафи, пені)</t>
  </si>
  <si>
    <t>031/4</t>
  </si>
  <si>
    <t>Інші обов’язкові платежі, у тому числі:</t>
  </si>
  <si>
    <t>033/1</t>
  </si>
  <si>
    <t>033/2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</si>
  <si>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</si>
  <si>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</si>
  <si>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</si>
  <si>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</si>
  <si>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</si>
  <si>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</si>
  <si>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</si>
  <si>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</si>
  <si>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</si>
  <si>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</si>
  <si>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</si>
  <si>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</si>
  <si>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</si>
  <si>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</si>
  <si>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</si>
  <si>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</si>
  <si>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</si>
  <si>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</si>
  <si>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</si>
  <si>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</si>
  <si>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</si>
  <si>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</si>
  <si>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</si>
  <si>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</si>
  <si>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</si>
  <si>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</si>
  <si>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</si>
  <si>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</si>
  <si>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</si>
  <si>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</si>
  <si>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</si>
  <si>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</si>
  <si>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</si>
  <si>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тис.грн.</t>
  </si>
  <si>
    <t>Таблиця 1</t>
  </si>
  <si>
    <t>Елементи витрат</t>
  </si>
  <si>
    <t>Факт минулого року</t>
  </si>
  <si>
    <t>Фінансовий план поточного року</t>
  </si>
  <si>
    <t>Кв</t>
  </si>
  <si>
    <t>Матеріальні витрати, (сума рядків з 001/1 до 001/2)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</si>
  <si>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</si>
  <si>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</si>
  <si>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</si>
  <si>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</si>
  <si>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</si>
  <si>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</si>
  <si>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</si>
  <si>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</si>
  <si>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 (сума рядків з 001 до 005)</t>
  </si>
  <si>
    <t>Капітальні інвестиції</t>
  </si>
  <si>
    <t>Капітальні інвестиції, (сума рядків з 002 до 008) усього: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</si>
  <si>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</si>
  <si>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</si>
  <si>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</si>
  <si>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</si>
  <si>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</si>
  <si>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</si>
  <si>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</si>
  <si>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Внески до державних цільових фондів (ЄСВ)</t>
  </si>
  <si>
    <t xml:space="preserve">місцеві податки та збори </t>
  </si>
  <si>
    <t>в.т.ч.податок на додану вартість</t>
  </si>
  <si>
    <t>Інші фінансові доходи : (фінансування Рогатинської міської ради, різниця в тарифах)</t>
  </si>
  <si>
    <t>Інші доходи : (фінансування казначейство).</t>
  </si>
  <si>
    <r>
      <t xml:space="preserve">Інші вирахування з доходу </t>
    </r>
    <r>
      <rPr>
        <i/>
        <sz val="16"/>
        <rFont val="Times New Roman"/>
        <family val="1"/>
      </rPr>
      <t>(розшифрування)</t>
    </r>
  </si>
  <si>
    <r>
      <t xml:space="preserve">Чистий доход (виручка) від реалізації продукції (товарів, робіт, послуг) </t>
    </r>
    <r>
      <rPr>
        <i/>
        <sz val="16"/>
        <rFont val="Times New Roman"/>
        <family val="1"/>
      </rPr>
      <t>(розшифрування)</t>
    </r>
  </si>
  <si>
    <r>
      <t xml:space="preserve">Доход від участі в капіталі </t>
    </r>
    <r>
      <rPr>
        <i/>
        <sz val="16"/>
        <rFont val="Times New Roman"/>
        <family val="1"/>
      </rPr>
      <t>(розшифрування)</t>
    </r>
  </si>
  <si>
    <r>
      <t xml:space="preserve">Собівартість реалізованої продукції ( товарів, робіт та послуг) </t>
    </r>
    <r>
      <rPr>
        <i/>
        <sz val="16"/>
        <rFont val="Times New Roman"/>
        <family val="1"/>
      </rPr>
      <t>(розшифрування</t>
    </r>
    <r>
      <rPr>
        <sz val="16"/>
        <rFont val="Times New Roman"/>
        <family val="1"/>
      </rPr>
      <t xml:space="preserve">) </t>
    </r>
  </si>
  <si>
    <r>
      <t xml:space="preserve">Інші адміністративні витрати </t>
    </r>
    <r>
      <rPr>
        <i/>
        <sz val="16"/>
        <rFont val="Times New Roman"/>
        <family val="1"/>
      </rPr>
      <t>(комісія банку, оплата програмного забезпечення</t>
    </r>
    <r>
      <rPr>
        <sz val="16"/>
        <rFont val="Times New Roman"/>
        <family val="1"/>
      </rPr>
      <t>)</t>
    </r>
  </si>
  <si>
    <r>
      <t xml:space="preserve">Витрати на збут </t>
    </r>
    <r>
      <rPr>
        <i/>
        <sz val="16"/>
        <rFont val="Times New Roman"/>
        <family val="1"/>
      </rPr>
      <t>(розшифрування</t>
    </r>
    <r>
      <rPr>
        <sz val="16"/>
        <rFont val="Times New Roman"/>
        <family val="1"/>
      </rPr>
      <t>)</t>
    </r>
  </si>
  <si>
    <r>
      <t xml:space="preserve">Інші операційні витрати </t>
    </r>
    <r>
      <rPr>
        <i/>
        <sz val="16"/>
        <rFont val="Times New Roman"/>
        <family val="1"/>
      </rPr>
      <t>(розшифрування</t>
    </r>
    <r>
      <rPr>
        <sz val="16"/>
        <rFont val="Times New Roman"/>
        <family val="1"/>
      </rPr>
      <t>)</t>
    </r>
  </si>
  <si>
    <r>
      <t>Втрати від участі в капіталі (</t>
    </r>
    <r>
      <rPr>
        <i/>
        <sz val="16"/>
        <rFont val="Times New Roman"/>
        <family val="1"/>
      </rPr>
      <t>розшифрування)</t>
    </r>
  </si>
  <si>
    <r>
      <t xml:space="preserve">Інші витрати </t>
    </r>
    <r>
      <rPr>
        <b/>
        <i/>
        <sz val="16"/>
        <rFont val="Times New Roman"/>
        <family val="1"/>
      </rPr>
      <t>(розшифрування)</t>
    </r>
  </si>
  <si>
    <r>
      <t xml:space="preserve">Відрахування частини прибутку </t>
    </r>
    <r>
      <rPr>
        <sz val="16"/>
        <rFont val="Times New Roman"/>
        <family val="1"/>
      </rPr>
      <t>комунальними унітарними підприємствами</t>
    </r>
  </si>
  <si>
    <r>
      <t xml:space="preserve">Інші фонди </t>
    </r>
    <r>
      <rPr>
        <i/>
        <sz val="16"/>
        <rFont val="Times New Roman"/>
        <family val="1"/>
      </rPr>
      <t>(розшифрувати)</t>
    </r>
  </si>
  <si>
    <r>
      <t>Інші податки (податок на доходи фізичних осіб, військовий збір</t>
    </r>
    <r>
      <rPr>
        <i/>
        <sz val="16"/>
        <rFont val="Times New Roman"/>
        <family val="1"/>
      </rPr>
      <t>)</t>
    </r>
  </si>
  <si>
    <r>
      <t xml:space="preserve">інші платежі </t>
    </r>
    <r>
      <rPr>
        <i/>
        <sz val="16"/>
        <rFont val="Times New Roman"/>
        <family val="1"/>
      </rPr>
      <t>(екологічний податок)</t>
    </r>
  </si>
  <si>
    <r>
      <t xml:space="preserve">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тис.грн.</t>
    </r>
  </si>
  <si>
    <r>
      <t xml:space="preserve">Фінансові витрати </t>
    </r>
    <r>
      <rPr>
        <i/>
        <sz val="16"/>
        <rFont val="Times New Roman"/>
        <family val="1"/>
      </rPr>
      <t>(сплата до бюджету)</t>
    </r>
  </si>
  <si>
    <r>
      <t xml:space="preserve">Інші операційні доходи </t>
    </r>
    <r>
      <rPr>
        <i/>
        <sz val="16"/>
        <rFont val="Times New Roman"/>
        <family val="1"/>
      </rPr>
      <t>(від виконаних робіт)</t>
    </r>
  </si>
  <si>
    <t xml:space="preserve">                                 ФІНАНСОВИЙ ПЛАН                                                 Додаток</t>
  </si>
  <si>
    <t xml:space="preserve">                                                   КП "Рогатинське будинкоуправління"   на 2024   рік                       до рішення виконавчого комітету</t>
  </si>
  <si>
    <t xml:space="preserve">                                                                       Основні фінансові показники підприємства                                 Рогатинської міської ради</t>
  </si>
  <si>
    <t xml:space="preserve">                                                                          1. Формування прибутку підприємства                                      №  від 12 грудня 2023 року</t>
  </si>
  <si>
    <t>Заступник директора КП "Рогатинське будинкоуправління"</t>
  </si>
  <si>
    <t>Євген ГОЛОДРИГА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</si>
</sst>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1">
    <font>
      <sz val="10"/>
      <name val="Arial"/>
      <family val="0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3"/>
      <color indexed="10"/>
      <name val="Arial"/>
      <family val="2"/>
    </font>
    <font>
      <b/>
      <sz val="13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"/>
      <family val="2"/>
    </font>
    <font>
      <sz val="13"/>
      <color theme="1"/>
      <name val="Times New Roman"/>
      <family val="1"/>
    </font>
    <font>
      <sz val="16"/>
      <color rgb="FFFF0000"/>
      <name val="Arial"/>
      <family val="2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5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2" fontId="5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49" fontId="6" fillId="33" borderId="14" xfId="0" applyNumberFormat="1" applyFont="1" applyFill="1" applyBorder="1" applyAlignment="1">
      <alignment horizontal="center" wrapText="1"/>
    </xf>
    <xf numFmtId="2" fontId="9" fillId="35" borderId="14" xfId="0" applyNumberFormat="1" applyFont="1" applyFill="1" applyBorder="1" applyAlignment="1">
      <alignment horizontal="justify" vertical="top" wrapText="1"/>
    </xf>
    <xf numFmtId="2" fontId="6" fillId="33" borderId="14" xfId="0" applyNumberFormat="1" applyFont="1" applyFill="1" applyBorder="1" applyAlignment="1">
      <alignment horizontal="justify" vertical="top" wrapText="1"/>
    </xf>
    <xf numFmtId="2" fontId="57" fillId="33" borderId="14" xfId="0" applyNumberFormat="1" applyFont="1" applyFill="1" applyBorder="1" applyAlignment="1">
      <alignment horizontal="justify" vertical="top" wrapText="1"/>
    </xf>
    <xf numFmtId="2" fontId="6" fillId="33" borderId="17" xfId="0" applyNumberFormat="1" applyFont="1" applyFill="1" applyBorder="1" applyAlignment="1">
      <alignment horizontal="justify" vertical="top" wrapText="1"/>
    </xf>
    <xf numFmtId="2" fontId="6" fillId="0" borderId="14" xfId="0" applyNumberFormat="1" applyFont="1" applyFill="1" applyBorder="1" applyAlignment="1">
      <alignment horizontal="justify" vertical="top" wrapText="1"/>
    </xf>
    <xf numFmtId="49" fontId="9" fillId="34" borderId="14" xfId="0" applyNumberFormat="1" applyFont="1" applyFill="1" applyBorder="1" applyAlignment="1">
      <alignment horizontal="center" wrapText="1"/>
    </xf>
    <xf numFmtId="2" fontId="58" fillId="34" borderId="14" xfId="0" applyNumberFormat="1" applyFont="1" applyFill="1" applyBorder="1" applyAlignment="1">
      <alignment horizontal="right" vertical="top" wrapText="1"/>
    </xf>
    <xf numFmtId="2" fontId="9" fillId="34" borderId="14" xfId="0" applyNumberFormat="1" applyFont="1" applyFill="1" applyBorder="1" applyAlignment="1">
      <alignment horizontal="right" vertical="top" wrapText="1"/>
    </xf>
    <xf numFmtId="2" fontId="6" fillId="33" borderId="14" xfId="0" applyNumberFormat="1" applyFont="1" applyFill="1" applyBorder="1" applyAlignment="1">
      <alignment horizontal="right" vertical="top" wrapText="1"/>
    </xf>
    <xf numFmtId="2" fontId="6" fillId="33" borderId="17" xfId="0" applyNumberFormat="1" applyFont="1" applyFill="1" applyBorder="1" applyAlignment="1">
      <alignment horizontal="right" vertical="top" wrapText="1"/>
    </xf>
    <xf numFmtId="2" fontId="57" fillId="33" borderId="14" xfId="0" applyNumberFormat="1" applyFont="1" applyFill="1" applyBorder="1" applyAlignment="1">
      <alignment horizontal="right" vertical="top" wrapText="1"/>
    </xf>
    <xf numFmtId="2" fontId="57" fillId="33" borderId="17" xfId="0" applyNumberFormat="1" applyFont="1" applyFill="1" applyBorder="1" applyAlignment="1">
      <alignment horizontal="right" vertical="top" wrapText="1"/>
    </xf>
    <xf numFmtId="4" fontId="6" fillId="33" borderId="14" xfId="0" applyNumberFormat="1" applyFont="1" applyFill="1" applyBorder="1" applyAlignment="1">
      <alignment horizontal="justify" vertical="top" wrapText="1"/>
    </xf>
    <xf numFmtId="4" fontId="6" fillId="33" borderId="17" xfId="0" applyNumberFormat="1" applyFont="1" applyFill="1" applyBorder="1" applyAlignment="1">
      <alignment horizontal="justify" vertical="top" wrapText="1"/>
    </xf>
    <xf numFmtId="0" fontId="9" fillId="34" borderId="14" xfId="0" applyFont="1" applyFill="1" applyBorder="1" applyAlignment="1">
      <alignment vertical="top" wrapText="1"/>
    </xf>
    <xf numFmtId="49" fontId="6" fillId="33" borderId="15" xfId="0" applyNumberFormat="1" applyFont="1" applyFill="1" applyBorder="1" applyAlignment="1">
      <alignment horizontal="center" wrapText="1"/>
    </xf>
    <xf numFmtId="2" fontId="9" fillId="33" borderId="15" xfId="0" applyNumberFormat="1" applyFont="1" applyFill="1" applyBorder="1" applyAlignment="1">
      <alignment horizontal="right" vertical="top" wrapText="1"/>
    </xf>
    <xf numFmtId="2" fontId="9" fillId="33" borderId="11" xfId="0" applyNumberFormat="1" applyFont="1" applyFill="1" applyBorder="1" applyAlignment="1">
      <alignment horizontal="right" vertical="top" wrapText="1"/>
    </xf>
    <xf numFmtId="49" fontId="6" fillId="33" borderId="18" xfId="0" applyNumberFormat="1" applyFont="1" applyFill="1" applyBorder="1" applyAlignment="1">
      <alignment horizontal="center" wrapText="1"/>
    </xf>
    <xf numFmtId="2" fontId="9" fillId="33" borderId="18" xfId="0" applyNumberFormat="1" applyFont="1" applyFill="1" applyBorder="1" applyAlignment="1">
      <alignment horizontal="right" vertical="top" wrapText="1"/>
    </xf>
    <xf numFmtId="2" fontId="9" fillId="33" borderId="19" xfId="0" applyNumberFormat="1" applyFont="1" applyFill="1" applyBorder="1" applyAlignment="1">
      <alignment horizontal="right" vertical="top" wrapText="1"/>
    </xf>
    <xf numFmtId="2" fontId="9" fillId="33" borderId="20" xfId="0" applyNumberFormat="1" applyFont="1" applyFill="1" applyBorder="1" applyAlignment="1">
      <alignment horizontal="right" vertical="top" wrapText="1"/>
    </xf>
    <xf numFmtId="49" fontId="9" fillId="33" borderId="13" xfId="0" applyNumberFormat="1" applyFont="1" applyFill="1" applyBorder="1" applyAlignment="1">
      <alignment horizontal="center" wrapText="1"/>
    </xf>
    <xf numFmtId="2" fontId="9" fillId="33" borderId="13" xfId="0" applyNumberFormat="1" applyFont="1" applyFill="1" applyBorder="1" applyAlignment="1">
      <alignment horizontal="right" vertical="top" wrapText="1"/>
    </xf>
    <xf numFmtId="2" fontId="9" fillId="33" borderId="21" xfId="0" applyNumberFormat="1" applyFont="1" applyFill="1" applyBorder="1" applyAlignment="1">
      <alignment horizontal="right" vertical="top" wrapText="1"/>
    </xf>
    <xf numFmtId="0" fontId="9" fillId="33" borderId="14" xfId="0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right" vertical="top" wrapText="1"/>
    </xf>
    <xf numFmtId="2" fontId="9" fillId="33" borderId="17" xfId="0" applyNumberFormat="1" applyFont="1" applyFill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wrapText="1"/>
    </xf>
    <xf numFmtId="2" fontId="58" fillId="0" borderId="14" xfId="0" applyNumberFormat="1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justify" vertical="top" wrapText="1"/>
    </xf>
    <xf numFmtId="2" fontId="6" fillId="0" borderId="17" xfId="0" applyNumberFormat="1" applyFont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center" wrapText="1"/>
    </xf>
    <xf numFmtId="2" fontId="59" fillId="0" borderId="14" xfId="0" applyNumberFormat="1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justify" vertical="top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59" fillId="0" borderId="12" xfId="0" applyNumberFormat="1" applyFont="1" applyBorder="1" applyAlignment="1">
      <alignment horizontal="justify" vertical="top" wrapText="1"/>
    </xf>
    <xf numFmtId="2" fontId="6" fillId="0" borderId="12" xfId="0" applyNumberFormat="1" applyFont="1" applyBorder="1" applyAlignment="1">
      <alignment horizontal="justify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2" fontId="59" fillId="0" borderId="13" xfId="0" applyNumberFormat="1" applyFont="1" applyBorder="1" applyAlignment="1">
      <alignment horizontal="justify" vertical="top" wrapText="1"/>
    </xf>
    <xf numFmtId="2" fontId="6" fillId="0" borderId="13" xfId="0" applyNumberFormat="1" applyFont="1" applyBorder="1" applyAlignment="1">
      <alignment horizontal="justify" vertical="top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6" fillId="35" borderId="14" xfId="0" applyNumberFormat="1" applyFont="1" applyFill="1" applyBorder="1" applyAlignment="1">
      <alignment horizontal="justify" vertical="top" wrapText="1"/>
    </xf>
    <xf numFmtId="2" fontId="9" fillId="35" borderId="17" xfId="0" applyNumberFormat="1" applyFont="1" applyFill="1" applyBorder="1" applyAlignment="1">
      <alignment horizontal="justify" vertical="top" wrapText="1"/>
    </xf>
    <xf numFmtId="0" fontId="6" fillId="0" borderId="14" xfId="0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justify" vertical="top" wrapText="1"/>
    </xf>
    <xf numFmtId="0" fontId="15" fillId="0" borderId="0" xfId="0" applyFont="1" applyAlignment="1">
      <alignment/>
    </xf>
    <xf numFmtId="2" fontId="6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9" fillId="0" borderId="0" xfId="0" applyFont="1" applyAlignment="1">
      <alignment/>
    </xf>
    <xf numFmtId="0" fontId="5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wrapText="1"/>
    </xf>
    <xf numFmtId="4" fontId="6" fillId="33" borderId="13" xfId="0" applyNumberFormat="1" applyFont="1" applyFill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center" vertical="top" wrapText="1"/>
    </xf>
    <xf numFmtId="2" fontId="56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9" fillId="0" borderId="13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justify" vertical="top" wrapText="1"/>
    </xf>
    <xf numFmtId="0" fontId="7" fillId="33" borderId="14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4" fontId="9" fillId="33" borderId="13" xfId="0" applyNumberFormat="1" applyFont="1" applyFill="1" applyBorder="1" applyAlignment="1">
      <alignment horizontal="justify" vertical="top" wrapText="1"/>
    </xf>
    <xf numFmtId="4" fontId="9" fillId="33" borderId="14" xfId="0" applyNumberFormat="1" applyFont="1" applyFill="1" applyBorder="1" applyAlignment="1">
      <alignment horizontal="justify" vertical="top" wrapText="1"/>
    </xf>
    <xf numFmtId="2" fontId="57" fillId="33" borderId="11" xfId="0" applyNumberFormat="1" applyFont="1" applyFill="1" applyBorder="1" applyAlignment="1">
      <alignment horizontal="right" vertical="top" wrapText="1"/>
    </xf>
    <xf numFmtId="2" fontId="6" fillId="33" borderId="16" xfId="0" applyNumberFormat="1" applyFont="1" applyFill="1" applyBorder="1" applyAlignment="1">
      <alignment horizontal="justify" vertical="top" wrapText="1"/>
    </xf>
    <xf numFmtId="2" fontId="57" fillId="33" borderId="12" xfId="0" applyNumberFormat="1" applyFont="1" applyFill="1" applyBorder="1" applyAlignment="1">
      <alignment horizontal="justify" vertical="top" wrapText="1"/>
    </xf>
    <xf numFmtId="2" fontId="6" fillId="33" borderId="23" xfId="0" applyNumberFormat="1" applyFont="1" applyFill="1" applyBorder="1" applyAlignment="1">
      <alignment horizontal="justify" vertical="top" wrapText="1"/>
    </xf>
    <xf numFmtId="2" fontId="6" fillId="33" borderId="24" xfId="0" applyNumberFormat="1" applyFont="1" applyFill="1" applyBorder="1" applyAlignment="1">
      <alignment horizontal="justify" vertical="top" wrapText="1"/>
    </xf>
    <xf numFmtId="2" fontId="57" fillId="33" borderId="25" xfId="0" applyNumberFormat="1" applyFont="1" applyFill="1" applyBorder="1" applyAlignment="1">
      <alignment horizontal="justify" vertical="top" wrapText="1"/>
    </xf>
    <xf numFmtId="2" fontId="6" fillId="33" borderId="25" xfId="0" applyNumberFormat="1" applyFont="1" applyFill="1" applyBorder="1" applyAlignment="1">
      <alignment horizontal="justify" vertical="top" wrapText="1"/>
    </xf>
    <xf numFmtId="2" fontId="57" fillId="33" borderId="24" xfId="0" applyNumberFormat="1" applyFont="1" applyFill="1" applyBorder="1" applyAlignment="1">
      <alignment horizontal="justify" vertical="top" wrapText="1"/>
    </xf>
    <xf numFmtId="2" fontId="6" fillId="33" borderId="11" xfId="0" applyNumberFormat="1" applyFont="1" applyFill="1" applyBorder="1" applyAlignment="1">
      <alignment horizontal="justify" vertical="top" wrapText="1"/>
    </xf>
    <xf numFmtId="2" fontId="9" fillId="34" borderId="26" xfId="0" applyNumberFormat="1" applyFont="1" applyFill="1" applyBorder="1" applyAlignment="1">
      <alignment horizontal="right" vertical="top" wrapText="1"/>
    </xf>
    <xf numFmtId="2" fontId="6" fillId="33" borderId="14" xfId="0" applyNumberFormat="1" applyFont="1" applyFill="1" applyBorder="1" applyAlignment="1">
      <alignment horizontal="center" vertical="top" wrapText="1"/>
    </xf>
    <xf numFmtId="2" fontId="6" fillId="33" borderId="24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7" xfId="0" applyNumberFormat="1" applyFont="1" applyFill="1" applyBorder="1" applyAlignment="1">
      <alignment horizontal="center" vertical="top" wrapText="1"/>
    </xf>
    <xf numFmtId="2" fontId="9" fillId="35" borderId="24" xfId="0" applyNumberFormat="1" applyFont="1" applyFill="1" applyBorder="1" applyAlignment="1">
      <alignment horizontal="justify" vertical="top" wrapText="1"/>
    </xf>
    <xf numFmtId="2" fontId="9" fillId="35" borderId="11" xfId="0" applyNumberFormat="1" applyFont="1" applyFill="1" applyBorder="1" applyAlignment="1">
      <alignment horizontal="justify" vertical="top" wrapText="1"/>
    </xf>
    <xf numFmtId="4" fontId="6" fillId="33" borderId="27" xfId="0" applyNumberFormat="1" applyFont="1" applyFill="1" applyBorder="1" applyAlignment="1">
      <alignment horizontal="justify" vertical="top" wrapText="1"/>
    </xf>
    <xf numFmtId="4" fontId="6" fillId="33" borderId="12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justify" vertical="top" wrapText="1"/>
    </xf>
    <xf numFmtId="4" fontId="6" fillId="33" borderId="28" xfId="0" applyNumberFormat="1" applyFont="1" applyFill="1" applyBorder="1" applyAlignment="1">
      <alignment horizontal="justify" vertical="top" wrapText="1"/>
    </xf>
    <xf numFmtId="4" fontId="6" fillId="33" borderId="29" xfId="0" applyNumberFormat="1" applyFont="1" applyFill="1" applyBorder="1" applyAlignment="1">
      <alignment horizontal="justify" vertical="top" wrapText="1"/>
    </xf>
    <xf numFmtId="4" fontId="6" fillId="33" borderId="25" xfId="0" applyNumberFormat="1" applyFont="1" applyFill="1" applyBorder="1" applyAlignment="1">
      <alignment horizontal="justify" vertical="top" wrapText="1"/>
    </xf>
    <xf numFmtId="4" fontId="6" fillId="33" borderId="30" xfId="0" applyNumberFormat="1" applyFont="1" applyFill="1" applyBorder="1" applyAlignment="1">
      <alignment horizontal="justify" vertical="top" wrapText="1"/>
    </xf>
    <xf numFmtId="4" fontId="6" fillId="33" borderId="31" xfId="0" applyNumberFormat="1" applyFont="1" applyFill="1" applyBorder="1" applyAlignment="1">
      <alignment horizontal="justify" vertical="top" wrapText="1"/>
    </xf>
    <xf numFmtId="4" fontId="6" fillId="33" borderId="32" xfId="0" applyNumberFormat="1" applyFont="1" applyFill="1" applyBorder="1" applyAlignment="1">
      <alignment horizontal="justify" vertical="top" wrapText="1"/>
    </xf>
    <xf numFmtId="4" fontId="6" fillId="33" borderId="33" xfId="0" applyNumberFormat="1" applyFont="1" applyFill="1" applyBorder="1" applyAlignment="1">
      <alignment horizontal="justify" vertical="top" wrapText="1"/>
    </xf>
    <xf numFmtId="4" fontId="6" fillId="33" borderId="34" xfId="0" applyNumberFormat="1" applyFont="1" applyFill="1" applyBorder="1" applyAlignment="1">
      <alignment horizontal="justify" vertical="top" wrapText="1"/>
    </xf>
    <xf numFmtId="4" fontId="6" fillId="33" borderId="35" xfId="0" applyNumberFormat="1" applyFont="1" applyFill="1" applyBorder="1" applyAlignment="1">
      <alignment horizontal="justify" vertical="top" wrapText="1"/>
    </xf>
    <xf numFmtId="4" fontId="6" fillId="33" borderId="24" xfId="0" applyNumberFormat="1" applyFont="1" applyFill="1" applyBorder="1" applyAlignment="1">
      <alignment horizontal="justify" vertical="top" wrapText="1"/>
    </xf>
    <xf numFmtId="0" fontId="14" fillId="36" borderId="13" xfId="0" applyFont="1" applyFill="1" applyBorder="1" applyAlignment="1">
      <alignment horizontal="center" vertical="top" wrapText="1"/>
    </xf>
    <xf numFmtId="0" fontId="14" fillId="36" borderId="36" xfId="0" applyFont="1" applyFill="1" applyBorder="1" applyAlignment="1">
      <alignment horizontal="center" vertical="top" wrapText="1"/>
    </xf>
    <xf numFmtId="0" fontId="14" fillId="36" borderId="37" xfId="0" applyFont="1" applyFill="1" applyBorder="1" applyAlignment="1">
      <alignment horizontal="center" vertical="top" wrapText="1"/>
    </xf>
    <xf numFmtId="0" fontId="6" fillId="0" borderId="38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6" fillId="33" borderId="38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59" fillId="33" borderId="38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wrapText="1"/>
    </xf>
    <xf numFmtId="0" fontId="59" fillId="33" borderId="1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2" fontId="57" fillId="33" borderId="38" xfId="0" applyNumberFormat="1" applyFont="1" applyFill="1" applyBorder="1" applyAlignment="1">
      <alignment horizontal="right" vertical="top" wrapText="1"/>
    </xf>
    <xf numFmtId="2" fontId="57" fillId="33" borderId="17" xfId="0" applyNumberFormat="1" applyFont="1" applyFill="1" applyBorder="1" applyAlignment="1">
      <alignment horizontal="right" vertical="top" wrapText="1"/>
    </xf>
    <xf numFmtId="2" fontId="6" fillId="33" borderId="38" xfId="0" applyNumberFormat="1" applyFont="1" applyFill="1" applyBorder="1" applyAlignment="1">
      <alignment horizontal="right" vertical="top" wrapText="1"/>
    </xf>
    <xf numFmtId="2" fontId="6" fillId="33" borderId="17" xfId="0" applyNumberFormat="1" applyFont="1" applyFill="1" applyBorder="1" applyAlignment="1">
      <alignment horizontal="right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36" xfId="0" applyFont="1" applyFill="1" applyBorder="1" applyAlignment="1">
      <alignment horizontal="center" vertical="top" wrapText="1"/>
    </xf>
    <xf numFmtId="0" fontId="6" fillId="36" borderId="39" xfId="0" applyFont="1" applyFill="1" applyBorder="1" applyAlignment="1">
      <alignment horizontal="center" vertical="top" wrapText="1"/>
    </xf>
    <xf numFmtId="2" fontId="57" fillId="33" borderId="11" xfId="0" applyNumberFormat="1" applyFont="1" applyFill="1" applyBorder="1" applyAlignment="1">
      <alignment horizontal="right" vertical="top" wrapText="1"/>
    </xf>
    <xf numFmtId="49" fontId="6" fillId="33" borderId="38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top" wrapText="1"/>
    </xf>
    <xf numFmtId="2" fontId="6" fillId="33" borderId="14" xfId="0" applyNumberFormat="1" applyFont="1" applyFill="1" applyBorder="1" applyAlignment="1">
      <alignment horizontal="center" vertical="top" wrapText="1"/>
    </xf>
    <xf numFmtId="2" fontId="6" fillId="33" borderId="25" xfId="0" applyNumberFormat="1" applyFont="1" applyFill="1" applyBorder="1" applyAlignment="1">
      <alignment horizontal="center" vertical="top" wrapText="1"/>
    </xf>
    <xf numFmtId="2" fontId="6" fillId="33" borderId="16" xfId="0" applyNumberFormat="1" applyFont="1" applyFill="1" applyBorder="1" applyAlignment="1">
      <alignment horizontal="center" vertical="top" wrapText="1"/>
    </xf>
    <xf numFmtId="2" fontId="6" fillId="33" borderId="38" xfId="0" applyNumberFormat="1" applyFont="1" applyFill="1" applyBorder="1" applyAlignment="1">
      <alignment horizontal="center" vertical="top" wrapText="1"/>
    </xf>
    <xf numFmtId="2" fontId="6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40" xfId="0" applyNumberFormat="1" applyFont="1" applyFill="1" applyBorder="1" applyAlignment="1">
      <alignment horizontal="center" vertical="top" wrapText="1"/>
    </xf>
    <xf numFmtId="2" fontId="1" fillId="33" borderId="37" xfId="0" applyNumberFormat="1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center" vertical="top" wrapText="1"/>
    </xf>
    <xf numFmtId="2" fontId="1" fillId="33" borderId="41" xfId="0" applyNumberFormat="1" applyFont="1" applyFill="1" applyBorder="1" applyAlignment="1">
      <alignment horizontal="center" vertical="top" wrapText="1"/>
    </xf>
    <xf numFmtId="2" fontId="1" fillId="33" borderId="42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center" wrapText="1"/>
    </xf>
    <xf numFmtId="2" fontId="55" fillId="33" borderId="11" xfId="0" applyNumberFormat="1" applyFont="1" applyFill="1" applyBorder="1" applyAlignment="1">
      <alignment horizontal="center" wrapText="1"/>
    </xf>
    <xf numFmtId="2" fontId="55" fillId="33" borderId="17" xfId="0" applyNumberFormat="1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view="pageBreakPreview" zoomScaleSheetLayoutView="100" zoomScalePageLayoutView="0" workbookViewId="0" topLeftCell="A34">
      <selection activeCell="C72" sqref="C72:F72"/>
    </sheetView>
  </sheetViews>
  <sheetFormatPr defaultColWidth="9.140625" defaultRowHeight="12.75"/>
  <cols>
    <col min="1" max="1" width="44.7109375" style="1" customWidth="1"/>
    <col min="2" max="2" width="14.140625" style="1" customWidth="1"/>
    <col min="3" max="3" width="25.421875" style="3" customWidth="1"/>
    <col min="4" max="4" width="25.28125" style="4" customWidth="1"/>
    <col min="5" max="5" width="19.7109375" style="2" customWidth="1"/>
    <col min="6" max="6" width="18.28125" style="2" customWidth="1"/>
    <col min="7" max="7" width="16.140625" style="2" customWidth="1"/>
    <col min="8" max="8" width="42.8515625" style="2" customWidth="1"/>
    <col min="9" max="9" width="24.28125" style="2" customWidth="1"/>
    <col min="10" max="11" width="9.140625" style="1" customWidth="1"/>
    <col min="12" max="12" width="18.28125" style="1" customWidth="1"/>
    <col min="13" max="16384" width="9.140625" style="1" customWidth="1"/>
  </cols>
  <sheetData>
    <row r="1" spans="1:9" ht="22.5">
      <c r="A1" s="177" t="s">
        <v>151</v>
      </c>
      <c r="B1" s="177"/>
      <c r="C1" s="177"/>
      <c r="D1" s="177"/>
      <c r="E1" s="177"/>
      <c r="F1" s="177"/>
      <c r="G1" s="177"/>
      <c r="H1" s="177"/>
      <c r="I1" s="177"/>
    </row>
    <row r="2" spans="1:9" ht="22.5">
      <c r="A2" s="177" t="s">
        <v>152</v>
      </c>
      <c r="B2" s="177"/>
      <c r="C2" s="177"/>
      <c r="D2" s="177"/>
      <c r="E2" s="177"/>
      <c r="F2" s="177"/>
      <c r="G2" s="177"/>
      <c r="H2" s="177"/>
      <c r="I2" s="177"/>
    </row>
    <row r="3" spans="1:9" ht="22.5">
      <c r="A3" s="177" t="s">
        <v>153</v>
      </c>
      <c r="B3" s="177"/>
      <c r="C3" s="177"/>
      <c r="D3" s="177"/>
      <c r="E3" s="177"/>
      <c r="F3" s="177"/>
      <c r="G3" s="177"/>
      <c r="H3" s="177"/>
      <c r="I3" s="36"/>
    </row>
    <row r="4" spans="1:9" ht="22.5">
      <c r="A4" s="177" t="s">
        <v>154</v>
      </c>
      <c r="B4" s="177"/>
      <c r="C4" s="177"/>
      <c r="D4" s="177"/>
      <c r="E4" s="177"/>
      <c r="F4" s="177"/>
      <c r="G4" s="177"/>
      <c r="H4" s="177"/>
      <c r="I4" s="36"/>
    </row>
    <row r="5" spans="5:9" ht="18" customHeight="1" thickBot="1">
      <c r="E5" s="4"/>
      <c r="F5" s="4"/>
      <c r="G5" s="4"/>
      <c r="H5" s="4"/>
      <c r="I5" s="5" t="s">
        <v>105</v>
      </c>
    </row>
    <row r="6" spans="1:9" ht="30" customHeight="1">
      <c r="A6" s="184"/>
      <c r="B6" s="187" t="s">
        <v>0</v>
      </c>
      <c r="C6" s="6" t="s">
        <v>1</v>
      </c>
      <c r="D6" s="7" t="s">
        <v>1</v>
      </c>
      <c r="E6" s="7" t="s">
        <v>4</v>
      </c>
      <c r="F6" s="190" t="s">
        <v>6</v>
      </c>
      <c r="G6" s="191"/>
      <c r="H6" s="191"/>
      <c r="I6" s="192"/>
    </row>
    <row r="7" spans="1:9" ht="15" customHeight="1" thickBot="1">
      <c r="A7" s="185"/>
      <c r="B7" s="188"/>
      <c r="C7" s="198" t="s">
        <v>2</v>
      </c>
      <c r="D7" s="196" t="s">
        <v>3</v>
      </c>
      <c r="E7" s="9" t="s">
        <v>5</v>
      </c>
      <c r="F7" s="193"/>
      <c r="G7" s="194"/>
      <c r="H7" s="194"/>
      <c r="I7" s="195"/>
    </row>
    <row r="8" spans="1:9" ht="16.5">
      <c r="A8" s="185"/>
      <c r="B8" s="188"/>
      <c r="C8" s="198"/>
      <c r="D8" s="196"/>
      <c r="E8" s="10"/>
      <c r="F8" s="9" t="s">
        <v>7</v>
      </c>
      <c r="G8" s="9" t="s">
        <v>9</v>
      </c>
      <c r="H8" s="9" t="s">
        <v>10</v>
      </c>
      <c r="I8" s="8" t="s">
        <v>11</v>
      </c>
    </row>
    <row r="9" spans="1:9" ht="13.5" customHeight="1" thickBot="1">
      <c r="A9" s="186"/>
      <c r="B9" s="189"/>
      <c r="C9" s="199"/>
      <c r="D9" s="197"/>
      <c r="E9" s="10"/>
      <c r="F9" s="9" t="s">
        <v>8</v>
      </c>
      <c r="G9" s="9" t="s">
        <v>8</v>
      </c>
      <c r="H9" s="9" t="s">
        <v>8</v>
      </c>
      <c r="I9" s="8" t="s">
        <v>12</v>
      </c>
    </row>
    <row r="10" spans="1:9" ht="36" customHeight="1" thickBot="1">
      <c r="A10" s="11" t="s">
        <v>13</v>
      </c>
      <c r="B10" s="178"/>
      <c r="C10" s="179"/>
      <c r="D10" s="179"/>
      <c r="E10" s="179"/>
      <c r="F10" s="179"/>
      <c r="G10" s="179"/>
      <c r="H10" s="179"/>
      <c r="I10" s="180"/>
    </row>
    <row r="11" spans="1:9" ht="53.25" customHeight="1" thickBot="1">
      <c r="A11" s="16" t="s">
        <v>14</v>
      </c>
      <c r="B11" s="37" t="s">
        <v>72</v>
      </c>
      <c r="C11" s="39">
        <v>4193</v>
      </c>
      <c r="D11" s="39">
        <v>5018</v>
      </c>
      <c r="E11" s="39">
        <v>5800</v>
      </c>
      <c r="F11" s="39">
        <v>1450</v>
      </c>
      <c r="G11" s="39">
        <v>1450</v>
      </c>
      <c r="H11" s="39">
        <v>1450</v>
      </c>
      <c r="I11" s="120">
        <v>1450</v>
      </c>
    </row>
    <row r="12" spans="1:9" ht="28.5" customHeight="1" thickBot="1">
      <c r="A12" s="16" t="s">
        <v>132</v>
      </c>
      <c r="B12" s="37" t="s">
        <v>73</v>
      </c>
      <c r="C12" s="39">
        <v>698.83</v>
      </c>
      <c r="D12" s="39">
        <v>0</v>
      </c>
      <c r="E12" s="39">
        <v>720</v>
      </c>
      <c r="F12" s="39">
        <v>180</v>
      </c>
      <c r="G12" s="39">
        <v>180</v>
      </c>
      <c r="H12" s="39">
        <v>180</v>
      </c>
      <c r="I12" s="122">
        <v>180</v>
      </c>
    </row>
    <row r="13" spans="1:9" ht="27.75" customHeight="1" thickBot="1">
      <c r="A13" s="16" t="s">
        <v>15</v>
      </c>
      <c r="B13" s="37" t="s">
        <v>74</v>
      </c>
      <c r="C13" s="39"/>
      <c r="D13" s="40"/>
      <c r="E13" s="39"/>
      <c r="F13" s="40"/>
      <c r="G13" s="40"/>
      <c r="H13" s="40"/>
      <c r="I13" s="123"/>
    </row>
    <row r="14" spans="1:9" ht="46.5" customHeight="1" thickBot="1">
      <c r="A14" s="16" t="s">
        <v>135</v>
      </c>
      <c r="B14" s="37" t="s">
        <v>75</v>
      </c>
      <c r="C14" s="39"/>
      <c r="D14" s="40"/>
      <c r="E14" s="39"/>
      <c r="F14" s="40"/>
      <c r="G14" s="40"/>
      <c r="H14" s="118"/>
      <c r="I14" s="121"/>
    </row>
    <row r="15" spans="1:9" ht="73.5" customHeight="1" thickBot="1">
      <c r="A15" s="16" t="s">
        <v>136</v>
      </c>
      <c r="B15" s="37" t="s">
        <v>76</v>
      </c>
      <c r="C15" s="39">
        <v>4397</v>
      </c>
      <c r="D15" s="39">
        <v>5018</v>
      </c>
      <c r="E15" s="39">
        <v>5800</v>
      </c>
      <c r="F15" s="39">
        <v>1450</v>
      </c>
      <c r="G15" s="39">
        <v>1450</v>
      </c>
      <c r="H15" s="120">
        <v>1450</v>
      </c>
      <c r="I15" s="120">
        <v>1450</v>
      </c>
    </row>
    <row r="16" spans="1:9" ht="45.75" customHeight="1" thickBot="1">
      <c r="A16" s="16" t="s">
        <v>150</v>
      </c>
      <c r="B16" s="37" t="s">
        <v>77</v>
      </c>
      <c r="C16" s="39"/>
      <c r="D16" s="39">
        <v>250</v>
      </c>
      <c r="E16" s="39"/>
      <c r="F16" s="39"/>
      <c r="G16" s="39"/>
      <c r="H16" s="119"/>
      <c r="I16" s="117"/>
    </row>
    <row r="17" spans="1:9" ht="39" customHeight="1" thickBot="1">
      <c r="A17" s="16" t="s">
        <v>137</v>
      </c>
      <c r="B17" s="37" t="s">
        <v>78</v>
      </c>
      <c r="C17" s="39"/>
      <c r="D17" s="39"/>
      <c r="E17" s="39"/>
      <c r="F17" s="39"/>
      <c r="G17" s="39"/>
      <c r="H17" s="39"/>
      <c r="I17" s="41"/>
    </row>
    <row r="18" spans="1:9" ht="50.25" customHeight="1" thickBot="1">
      <c r="A18" s="16" t="s">
        <v>133</v>
      </c>
      <c r="B18" s="37" t="s">
        <v>79</v>
      </c>
      <c r="C18" s="42">
        <v>1000</v>
      </c>
      <c r="D18" s="42">
        <v>1000</v>
      </c>
      <c r="E18" s="42">
        <v>1000</v>
      </c>
      <c r="F18" s="39">
        <v>250</v>
      </c>
      <c r="G18" s="39">
        <v>250</v>
      </c>
      <c r="H18" s="39">
        <v>250</v>
      </c>
      <c r="I18" s="124">
        <v>250</v>
      </c>
    </row>
    <row r="19" spans="1:9" ht="40.5" customHeight="1" thickBot="1">
      <c r="A19" s="16" t="s">
        <v>134</v>
      </c>
      <c r="B19" s="37" t="s">
        <v>80</v>
      </c>
      <c r="C19" s="39">
        <v>330</v>
      </c>
      <c r="D19" s="39">
        <v>330</v>
      </c>
      <c r="E19" s="39">
        <v>354</v>
      </c>
      <c r="F19" s="39">
        <v>88.5</v>
      </c>
      <c r="G19" s="39">
        <v>88.5</v>
      </c>
      <c r="H19" s="39">
        <v>88.5</v>
      </c>
      <c r="I19" s="120">
        <v>88.5</v>
      </c>
    </row>
    <row r="20" spans="1:9" ht="37.5" customHeight="1" thickBot="1">
      <c r="A20" s="12" t="s">
        <v>16</v>
      </c>
      <c r="B20" s="43" t="s">
        <v>81</v>
      </c>
      <c r="C20" s="44">
        <f>C11+C18+C19</f>
        <v>5523</v>
      </c>
      <c r="D20" s="45">
        <f>D11+D18+D19</f>
        <v>6348</v>
      </c>
      <c r="E20" s="45">
        <f>E15+E16+E17+E18+E19</f>
        <v>7154</v>
      </c>
      <c r="F20" s="45">
        <f>F15+F16+F17+F18+F19</f>
        <v>1788.5</v>
      </c>
      <c r="G20" s="45">
        <f>G15+G16+G17+G18+G19</f>
        <v>1788.5</v>
      </c>
      <c r="H20" s="45">
        <f>H15+H16+H17+H18+H19</f>
        <v>1788.5</v>
      </c>
      <c r="I20" s="125">
        <f>I15+I16+I17+I18+I19</f>
        <v>1788.5</v>
      </c>
    </row>
    <row r="21" spans="1:9" ht="21.75" customHeight="1" thickBot="1">
      <c r="A21" s="13" t="s">
        <v>17</v>
      </c>
      <c r="B21" s="181"/>
      <c r="C21" s="182"/>
      <c r="D21" s="182"/>
      <c r="E21" s="182"/>
      <c r="F21" s="182"/>
      <c r="G21" s="182"/>
      <c r="H21" s="182"/>
      <c r="I21" s="183"/>
    </row>
    <row r="22" spans="1:9" ht="63.75" customHeight="1" thickBot="1">
      <c r="A22" s="17" t="s">
        <v>138</v>
      </c>
      <c r="B22" s="37" t="s">
        <v>82</v>
      </c>
      <c r="C22" s="126">
        <v>5640.02</v>
      </c>
      <c r="D22" s="126">
        <v>5711.5</v>
      </c>
      <c r="E22" s="126">
        <v>6000</v>
      </c>
      <c r="F22" s="126">
        <v>1500</v>
      </c>
      <c r="G22" s="126">
        <v>1500</v>
      </c>
      <c r="H22" s="126">
        <v>1500</v>
      </c>
      <c r="I22" s="127">
        <v>1500</v>
      </c>
    </row>
    <row r="23" spans="1:9" ht="27" customHeight="1">
      <c r="A23" s="18" t="s">
        <v>18</v>
      </c>
      <c r="B23" s="169" t="s">
        <v>83</v>
      </c>
      <c r="C23" s="175">
        <v>30</v>
      </c>
      <c r="D23" s="175">
        <v>30</v>
      </c>
      <c r="E23" s="175">
        <v>30</v>
      </c>
      <c r="F23" s="175">
        <v>7.5</v>
      </c>
      <c r="G23" s="175">
        <v>7.5</v>
      </c>
      <c r="H23" s="171">
        <v>7.5</v>
      </c>
      <c r="I23" s="173">
        <v>7.5</v>
      </c>
    </row>
    <row r="24" spans="1:9" ht="22.5" customHeight="1" thickBot="1">
      <c r="A24" s="17" t="s">
        <v>19</v>
      </c>
      <c r="B24" s="170"/>
      <c r="C24" s="176"/>
      <c r="D24" s="176"/>
      <c r="E24" s="176"/>
      <c r="F24" s="176"/>
      <c r="G24" s="176"/>
      <c r="H24" s="172"/>
      <c r="I24" s="174"/>
    </row>
    <row r="25" spans="1:9" ht="39.75" customHeight="1">
      <c r="A25" s="19" t="s">
        <v>20</v>
      </c>
      <c r="B25" s="169" t="s">
        <v>22</v>
      </c>
      <c r="C25" s="163"/>
      <c r="D25" s="161"/>
      <c r="E25" s="163"/>
      <c r="F25" s="161"/>
      <c r="G25" s="161"/>
      <c r="H25" s="161"/>
      <c r="I25" s="168"/>
    </row>
    <row r="26" spans="1:9" ht="27" customHeight="1" thickBot="1">
      <c r="A26" s="16" t="s">
        <v>21</v>
      </c>
      <c r="B26" s="170"/>
      <c r="C26" s="164"/>
      <c r="D26" s="162"/>
      <c r="E26" s="164"/>
      <c r="F26" s="162"/>
      <c r="G26" s="162"/>
      <c r="H26" s="162"/>
      <c r="I26" s="162"/>
    </row>
    <row r="27" spans="1:9" ht="37.5" customHeight="1" thickBot="1">
      <c r="A27" s="17" t="s">
        <v>23</v>
      </c>
      <c r="B27" s="37" t="s">
        <v>24</v>
      </c>
      <c r="C27" s="46"/>
      <c r="D27" s="48"/>
      <c r="E27" s="46"/>
      <c r="F27" s="48"/>
      <c r="G27" s="48"/>
      <c r="H27" s="48"/>
      <c r="I27" s="49"/>
    </row>
    <row r="28" spans="1:9" ht="38.25" customHeight="1" thickBot="1">
      <c r="A28" s="17" t="s">
        <v>25</v>
      </c>
      <c r="B28" s="37" t="s">
        <v>26</v>
      </c>
      <c r="C28" s="46"/>
      <c r="D28" s="48"/>
      <c r="E28" s="46"/>
      <c r="F28" s="48"/>
      <c r="G28" s="48"/>
      <c r="H28" s="48"/>
      <c r="I28" s="49"/>
    </row>
    <row r="29" spans="1:9" ht="37.5" customHeight="1" thickBot="1">
      <c r="A29" s="17" t="s">
        <v>27</v>
      </c>
      <c r="B29" s="37" t="s">
        <v>28</v>
      </c>
      <c r="C29" s="46"/>
      <c r="D29" s="48"/>
      <c r="E29" s="46"/>
      <c r="F29" s="48"/>
      <c r="G29" s="48"/>
      <c r="H29" s="48"/>
      <c r="I29" s="49"/>
    </row>
    <row r="30" spans="1:9" ht="62.25" customHeight="1" thickBot="1">
      <c r="A30" s="17" t="s">
        <v>139</v>
      </c>
      <c r="B30" s="37" t="s">
        <v>29</v>
      </c>
      <c r="C30" s="128">
        <v>30</v>
      </c>
      <c r="D30" s="128">
        <v>30</v>
      </c>
      <c r="E30" s="128">
        <v>30</v>
      </c>
      <c r="F30" s="128">
        <v>7.5</v>
      </c>
      <c r="G30" s="128">
        <v>7.5</v>
      </c>
      <c r="H30" s="128">
        <v>7.5</v>
      </c>
      <c r="I30" s="129">
        <v>7.5</v>
      </c>
    </row>
    <row r="31" spans="1:9" ht="39.75" customHeight="1" thickBot="1">
      <c r="A31" s="17" t="s">
        <v>140</v>
      </c>
      <c r="B31" s="37" t="s">
        <v>84</v>
      </c>
      <c r="C31" s="46"/>
      <c r="D31" s="48"/>
      <c r="E31" s="46"/>
      <c r="F31" s="48"/>
      <c r="G31" s="48"/>
      <c r="H31" s="48"/>
      <c r="I31" s="49"/>
    </row>
    <row r="32" spans="1:9" ht="45" customHeight="1" thickBot="1">
      <c r="A32" s="17" t="s">
        <v>141</v>
      </c>
      <c r="B32" s="37" t="s">
        <v>85</v>
      </c>
      <c r="C32" s="46"/>
      <c r="D32" s="48"/>
      <c r="E32" s="46"/>
      <c r="F32" s="48"/>
      <c r="G32" s="48"/>
      <c r="H32" s="48"/>
      <c r="I32" s="116"/>
    </row>
    <row r="33" spans="1:9" ht="36.75" customHeight="1" thickBot="1">
      <c r="A33" s="17" t="s">
        <v>149</v>
      </c>
      <c r="B33" s="37" t="s">
        <v>86</v>
      </c>
      <c r="C33" s="126"/>
      <c r="D33" s="126">
        <v>826.5</v>
      </c>
      <c r="E33" s="126">
        <v>900</v>
      </c>
      <c r="F33" s="126">
        <v>225</v>
      </c>
      <c r="G33" s="126">
        <v>225</v>
      </c>
      <c r="H33" s="126">
        <v>225</v>
      </c>
      <c r="I33" s="127">
        <v>225</v>
      </c>
    </row>
    <row r="34" spans="1:9" ht="39" customHeight="1" thickBot="1">
      <c r="A34" s="17" t="s">
        <v>142</v>
      </c>
      <c r="B34" s="37" t="s">
        <v>87</v>
      </c>
      <c r="C34" s="46"/>
      <c r="D34" s="48"/>
      <c r="E34" s="46"/>
      <c r="F34" s="48"/>
      <c r="G34" s="48"/>
      <c r="H34" s="48"/>
      <c r="I34" s="49"/>
    </row>
    <row r="35" spans="1:9" ht="33.75" customHeight="1" thickBot="1">
      <c r="A35" s="20" t="s">
        <v>143</v>
      </c>
      <c r="B35" s="37" t="s">
        <v>88</v>
      </c>
      <c r="C35" s="46"/>
      <c r="D35" s="48"/>
      <c r="E35" s="46"/>
      <c r="F35" s="48"/>
      <c r="G35" s="48"/>
      <c r="H35" s="48"/>
      <c r="I35" s="49"/>
    </row>
    <row r="36" spans="1:9" ht="41.25" customHeight="1" thickBot="1">
      <c r="A36" s="17" t="s">
        <v>30</v>
      </c>
      <c r="B36" s="37" t="s">
        <v>89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7">
        <v>0</v>
      </c>
    </row>
    <row r="37" spans="1:9" ht="33" customHeight="1" thickBot="1">
      <c r="A37" s="52" t="s">
        <v>31</v>
      </c>
      <c r="B37" s="43" t="s">
        <v>90</v>
      </c>
      <c r="C37" s="44">
        <f aca="true" t="shared" si="0" ref="C37:I37">C22+C23+C31+C32+C33+C34+C35+C36</f>
        <v>5670.02</v>
      </c>
      <c r="D37" s="45">
        <f t="shared" si="0"/>
        <v>6568</v>
      </c>
      <c r="E37" s="45">
        <f>E22+E23+E30+E32+E33+E34+E35+E36</f>
        <v>6960</v>
      </c>
      <c r="F37" s="45">
        <f t="shared" si="0"/>
        <v>1732.5</v>
      </c>
      <c r="G37" s="45">
        <f t="shared" si="0"/>
        <v>1732.5</v>
      </c>
      <c r="H37" s="45">
        <f t="shared" si="0"/>
        <v>1732.5</v>
      </c>
      <c r="I37" s="45">
        <f t="shared" si="0"/>
        <v>1732.5</v>
      </c>
    </row>
    <row r="38" spans="1:9" ht="37.5" customHeight="1" thickBot="1">
      <c r="A38" s="20" t="s">
        <v>32</v>
      </c>
      <c r="B38" s="157"/>
      <c r="C38" s="158"/>
      <c r="D38" s="158"/>
      <c r="E38" s="158"/>
      <c r="F38" s="158"/>
      <c r="G38" s="158"/>
      <c r="H38" s="158"/>
      <c r="I38" s="159"/>
    </row>
    <row r="39" spans="1:9" ht="25.5" customHeight="1" thickBot="1">
      <c r="A39" s="21" t="s">
        <v>33</v>
      </c>
      <c r="B39" s="53" t="s">
        <v>91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5">
        <v>0</v>
      </c>
    </row>
    <row r="40" spans="1:9" ht="42" thickBot="1">
      <c r="A40" s="22" t="s">
        <v>34</v>
      </c>
      <c r="B40" s="56" t="s">
        <v>92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8">
        <v>0</v>
      </c>
      <c r="I40" s="59">
        <v>0</v>
      </c>
    </row>
    <row r="41" spans="1:9" ht="21" thickBot="1">
      <c r="A41" s="23"/>
      <c r="B41" s="23"/>
      <c r="C41" s="33"/>
      <c r="D41" s="33"/>
      <c r="E41" s="33"/>
      <c r="F41" s="33"/>
      <c r="G41" s="33"/>
      <c r="H41" s="33"/>
      <c r="I41" s="33"/>
    </row>
    <row r="42" spans="1:9" ht="61.5" thickBot="1">
      <c r="A42" s="24" t="s">
        <v>35</v>
      </c>
      <c r="B42" s="60" t="s">
        <v>93</v>
      </c>
      <c r="C42" s="61">
        <v>147.02</v>
      </c>
      <c r="D42" s="61">
        <v>0</v>
      </c>
      <c r="E42" s="61">
        <v>194</v>
      </c>
      <c r="F42" s="61">
        <v>0</v>
      </c>
      <c r="G42" s="61">
        <v>0</v>
      </c>
      <c r="H42" s="61">
        <v>0</v>
      </c>
      <c r="I42" s="62">
        <v>0</v>
      </c>
    </row>
    <row r="43" spans="1:9" ht="22.5" customHeight="1" thickBot="1">
      <c r="A43" s="25" t="s">
        <v>36</v>
      </c>
      <c r="B43" s="37" t="s">
        <v>94</v>
      </c>
      <c r="C43" s="46">
        <v>-147.02</v>
      </c>
      <c r="D43" s="61">
        <v>0</v>
      </c>
      <c r="E43" s="61">
        <v>0</v>
      </c>
      <c r="F43" s="46">
        <v>0</v>
      </c>
      <c r="G43" s="46">
        <v>0</v>
      </c>
      <c r="H43" s="46">
        <v>0</v>
      </c>
      <c r="I43" s="47">
        <v>0</v>
      </c>
    </row>
    <row r="44" spans="1:9" ht="21" thickBot="1">
      <c r="A44" s="26" t="s">
        <v>37</v>
      </c>
      <c r="B44" s="63" t="s">
        <v>38</v>
      </c>
      <c r="C44" s="64">
        <v>0</v>
      </c>
      <c r="D44" s="64">
        <v>0</v>
      </c>
      <c r="E44" s="61">
        <v>194</v>
      </c>
      <c r="F44" s="64">
        <v>0</v>
      </c>
      <c r="G44" s="64">
        <v>0</v>
      </c>
      <c r="H44" s="64">
        <v>0</v>
      </c>
      <c r="I44" s="65">
        <v>0</v>
      </c>
    </row>
    <row r="45" spans="1:9" ht="25.5" customHeight="1" thickBot="1">
      <c r="A45" s="26" t="s">
        <v>39</v>
      </c>
      <c r="B45" s="63" t="s">
        <v>40</v>
      </c>
      <c r="C45" s="64">
        <v>-147.02</v>
      </c>
      <c r="D45" s="61">
        <v>0</v>
      </c>
      <c r="E45" s="61">
        <v>0</v>
      </c>
      <c r="F45" s="64">
        <v>0</v>
      </c>
      <c r="G45" s="64">
        <v>0</v>
      </c>
      <c r="H45" s="64">
        <v>0</v>
      </c>
      <c r="I45" s="65">
        <v>0</v>
      </c>
    </row>
    <row r="46" spans="1:9" ht="21" thickBot="1">
      <c r="A46" s="165" t="s">
        <v>41</v>
      </c>
      <c r="B46" s="166"/>
      <c r="C46" s="166"/>
      <c r="D46" s="166"/>
      <c r="E46" s="166"/>
      <c r="F46" s="166"/>
      <c r="G46" s="166"/>
      <c r="H46" s="166"/>
      <c r="I46" s="167"/>
    </row>
    <row r="47" spans="1:9" ht="45" customHeight="1" thickBot="1">
      <c r="A47" s="26" t="s">
        <v>144</v>
      </c>
      <c r="B47" s="66" t="s">
        <v>95</v>
      </c>
      <c r="C47" s="67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9">
        <v>0</v>
      </c>
    </row>
    <row r="48" spans="1:9" ht="42.75" customHeight="1" thickBot="1">
      <c r="A48" s="25" t="s">
        <v>42</v>
      </c>
      <c r="B48" s="70" t="s">
        <v>96</v>
      </c>
      <c r="C48" s="71">
        <v>0</v>
      </c>
      <c r="D48" s="68">
        <v>0</v>
      </c>
      <c r="E48" s="68">
        <v>0</v>
      </c>
      <c r="F48" s="72" t="s">
        <v>43</v>
      </c>
      <c r="G48" s="72" t="s">
        <v>43</v>
      </c>
      <c r="H48" s="72" t="s">
        <v>43</v>
      </c>
      <c r="I48" s="73" t="s">
        <v>43</v>
      </c>
    </row>
    <row r="49" spans="1:9" ht="26.25" customHeight="1" thickBot="1">
      <c r="A49" s="26" t="s">
        <v>44</v>
      </c>
      <c r="B49" s="66" t="s">
        <v>97</v>
      </c>
      <c r="C49" s="67">
        <v>0</v>
      </c>
      <c r="D49" s="68">
        <v>0</v>
      </c>
      <c r="E49" s="68">
        <v>0</v>
      </c>
      <c r="F49" s="72">
        <v>0</v>
      </c>
      <c r="G49" s="72">
        <v>0</v>
      </c>
      <c r="H49" s="72">
        <v>0</v>
      </c>
      <c r="I49" s="73">
        <v>0</v>
      </c>
    </row>
    <row r="50" spans="1:9" ht="42" customHeight="1" thickBot="1">
      <c r="A50" s="25" t="s">
        <v>45</v>
      </c>
      <c r="B50" s="70" t="s">
        <v>46</v>
      </c>
      <c r="C50" s="67">
        <v>0</v>
      </c>
      <c r="D50" s="74">
        <v>0</v>
      </c>
      <c r="E50" s="74">
        <v>0</v>
      </c>
      <c r="F50" s="75">
        <v>0</v>
      </c>
      <c r="G50" s="75">
        <v>0</v>
      </c>
      <c r="H50" s="75">
        <v>0</v>
      </c>
      <c r="I50" s="76">
        <v>0</v>
      </c>
    </row>
    <row r="51" spans="1:9" ht="26.25" customHeight="1" thickBot="1">
      <c r="A51" s="25" t="s">
        <v>47</v>
      </c>
      <c r="B51" s="70" t="s">
        <v>98</v>
      </c>
      <c r="C51" s="71">
        <v>0</v>
      </c>
      <c r="D51" s="68">
        <v>0</v>
      </c>
      <c r="E51" s="68">
        <v>0</v>
      </c>
      <c r="F51" s="72" t="s">
        <v>43</v>
      </c>
      <c r="G51" s="72" t="s">
        <v>43</v>
      </c>
      <c r="H51" s="72" t="s">
        <v>43</v>
      </c>
      <c r="I51" s="73" t="s">
        <v>43</v>
      </c>
    </row>
    <row r="52" spans="1:9" ht="27" customHeight="1" thickBot="1">
      <c r="A52" s="27" t="s">
        <v>145</v>
      </c>
      <c r="B52" s="77" t="s">
        <v>99</v>
      </c>
      <c r="C52" s="78">
        <v>0</v>
      </c>
      <c r="D52" s="79">
        <v>0</v>
      </c>
      <c r="E52" s="79">
        <v>0</v>
      </c>
      <c r="F52" s="80">
        <v>0</v>
      </c>
      <c r="G52" s="80">
        <v>0</v>
      </c>
      <c r="H52" s="80">
        <v>0</v>
      </c>
      <c r="I52" s="81">
        <v>0</v>
      </c>
    </row>
    <row r="53" spans="1:9" ht="45" customHeight="1" thickBot="1">
      <c r="A53" s="28" t="s">
        <v>48</v>
      </c>
      <c r="B53" s="82" t="s">
        <v>100</v>
      </c>
      <c r="C53" s="83">
        <v>0</v>
      </c>
      <c r="D53" s="84">
        <v>0</v>
      </c>
      <c r="E53" s="84">
        <v>0</v>
      </c>
      <c r="F53" s="85" t="s">
        <v>43</v>
      </c>
      <c r="G53" s="85" t="s">
        <v>43</v>
      </c>
      <c r="H53" s="85" t="s">
        <v>43</v>
      </c>
      <c r="I53" s="86" t="s">
        <v>43</v>
      </c>
    </row>
    <row r="54" spans="1:9" ht="21" thickBot="1">
      <c r="A54" s="145" t="s">
        <v>49</v>
      </c>
      <c r="B54" s="146"/>
      <c r="C54" s="146"/>
      <c r="D54" s="146"/>
      <c r="E54" s="146"/>
      <c r="F54" s="146"/>
      <c r="G54" s="146"/>
      <c r="H54" s="146"/>
      <c r="I54" s="147"/>
    </row>
    <row r="55" spans="1:9" ht="36.75" customHeight="1" thickBot="1">
      <c r="A55" s="26" t="s">
        <v>50</v>
      </c>
      <c r="B55" s="66" t="s">
        <v>101</v>
      </c>
      <c r="C55" s="87">
        <v>1107</v>
      </c>
      <c r="D55" s="87">
        <v>1556.5</v>
      </c>
      <c r="E55" s="87">
        <v>1600</v>
      </c>
      <c r="F55" s="38">
        <v>400</v>
      </c>
      <c r="G55" s="38">
        <v>400</v>
      </c>
      <c r="H55" s="38">
        <v>400</v>
      </c>
      <c r="I55" s="130">
        <v>400</v>
      </c>
    </row>
    <row r="56" spans="1:9" ht="29.25" customHeight="1" thickBot="1">
      <c r="A56" s="25" t="s">
        <v>51</v>
      </c>
      <c r="B56" s="89" t="s">
        <v>52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88">
        <v>0</v>
      </c>
    </row>
    <row r="57" spans="1:9" ht="24.75" customHeight="1" thickBot="1">
      <c r="A57" s="25" t="s">
        <v>53</v>
      </c>
      <c r="B57" s="89" t="s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131">
        <v>0</v>
      </c>
    </row>
    <row r="58" spans="1:9" ht="39" customHeight="1" thickBot="1">
      <c r="A58" s="25" t="s">
        <v>55</v>
      </c>
      <c r="B58" s="89" t="s">
        <v>56</v>
      </c>
      <c r="C58" s="38">
        <v>542</v>
      </c>
      <c r="D58" s="38">
        <v>96</v>
      </c>
      <c r="E58" s="38">
        <v>720</v>
      </c>
      <c r="F58" s="38">
        <v>180</v>
      </c>
      <c r="G58" s="38">
        <v>180</v>
      </c>
      <c r="H58" s="38">
        <v>180</v>
      </c>
      <c r="I58" s="130">
        <v>180</v>
      </c>
    </row>
    <row r="59" spans="1:9" ht="51" customHeight="1" thickBot="1">
      <c r="A59" s="25" t="s">
        <v>57</v>
      </c>
      <c r="B59" s="89" t="s">
        <v>58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88">
        <v>0</v>
      </c>
    </row>
    <row r="60" spans="1:9" ht="42" thickBot="1">
      <c r="A60" s="29" t="s">
        <v>146</v>
      </c>
      <c r="B60" s="89" t="s">
        <v>59</v>
      </c>
      <c r="C60" s="38">
        <v>565.1</v>
      </c>
      <c r="D60" s="38">
        <v>667</v>
      </c>
      <c r="E60" s="38">
        <v>680</v>
      </c>
      <c r="F60" s="38">
        <v>170</v>
      </c>
      <c r="G60" s="38">
        <v>170</v>
      </c>
      <c r="H60" s="38">
        <v>170</v>
      </c>
      <c r="I60" s="88">
        <v>170</v>
      </c>
    </row>
    <row r="61" spans="1:9" ht="41.25" thickBot="1">
      <c r="A61" s="26" t="s">
        <v>60</v>
      </c>
      <c r="B61" s="66" t="s">
        <v>102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8">
        <v>0</v>
      </c>
    </row>
    <row r="62" spans="1:9" ht="39" customHeight="1" thickBot="1">
      <c r="A62" s="25" t="s">
        <v>61</v>
      </c>
      <c r="B62" s="89" t="s">
        <v>62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88">
        <v>0</v>
      </c>
    </row>
    <row r="63" spans="1:9" ht="26.25" customHeight="1" thickBot="1">
      <c r="A63" s="25" t="s">
        <v>63</v>
      </c>
      <c r="B63" s="89" t="s">
        <v>64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88">
        <v>0</v>
      </c>
    </row>
    <row r="64" spans="1:9" ht="27" customHeight="1" thickBot="1">
      <c r="A64" s="25" t="s">
        <v>65</v>
      </c>
      <c r="B64" s="89" t="s">
        <v>66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88">
        <v>0</v>
      </c>
    </row>
    <row r="65" spans="1:9" ht="28.5" customHeight="1" thickBot="1">
      <c r="A65" s="29" t="s">
        <v>67</v>
      </c>
      <c r="B65" s="89" t="s">
        <v>68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88">
        <v>0</v>
      </c>
    </row>
    <row r="66" spans="1:9" ht="38.25" customHeight="1" thickBot="1">
      <c r="A66" s="30" t="s">
        <v>130</v>
      </c>
      <c r="B66" s="90" t="s">
        <v>103</v>
      </c>
      <c r="C66" s="39">
        <v>582.26</v>
      </c>
      <c r="D66" s="39">
        <v>730</v>
      </c>
      <c r="E66" s="39">
        <v>730</v>
      </c>
      <c r="F66" s="51">
        <v>182.5</v>
      </c>
      <c r="G66" s="51">
        <v>182.5</v>
      </c>
      <c r="H66" s="50">
        <v>182.5</v>
      </c>
      <c r="I66" s="51">
        <v>182.5</v>
      </c>
    </row>
    <row r="67" spans="1:9" ht="39.75" customHeight="1" thickBot="1">
      <c r="A67" s="26" t="s">
        <v>69</v>
      </c>
      <c r="B67" s="66" t="s">
        <v>104</v>
      </c>
      <c r="C67" s="68">
        <v>56</v>
      </c>
      <c r="D67" s="68">
        <v>63.5</v>
      </c>
      <c r="E67" s="68">
        <v>63.5</v>
      </c>
      <c r="F67" s="68">
        <v>15.87</v>
      </c>
      <c r="G67" s="68">
        <v>15.87</v>
      </c>
      <c r="H67" s="68">
        <v>15.87</v>
      </c>
      <c r="I67" s="91">
        <v>15.87</v>
      </c>
    </row>
    <row r="68" spans="1:9" ht="32.25" customHeight="1" thickBot="1">
      <c r="A68" s="25" t="s">
        <v>131</v>
      </c>
      <c r="B68" s="89" t="s">
        <v>70</v>
      </c>
      <c r="C68" s="74">
        <v>0</v>
      </c>
      <c r="D68" s="74">
        <v>7.5</v>
      </c>
      <c r="E68" s="74">
        <v>7.5</v>
      </c>
      <c r="F68" s="74">
        <v>0</v>
      </c>
      <c r="G68" s="74">
        <v>7.5</v>
      </c>
      <c r="H68" s="74">
        <v>0</v>
      </c>
      <c r="I68" s="91">
        <v>0</v>
      </c>
    </row>
    <row r="69" spans="1:9" ht="33" customHeight="1" thickBot="1">
      <c r="A69" s="25" t="s">
        <v>147</v>
      </c>
      <c r="B69" s="89" t="s">
        <v>71</v>
      </c>
      <c r="C69" s="74">
        <v>56</v>
      </c>
      <c r="D69" s="74">
        <v>56</v>
      </c>
      <c r="E69" s="74">
        <v>56</v>
      </c>
      <c r="F69" s="74">
        <v>14</v>
      </c>
      <c r="G69" s="74">
        <v>14</v>
      </c>
      <c r="H69" s="74">
        <v>14</v>
      </c>
      <c r="I69" s="91">
        <v>14</v>
      </c>
    </row>
    <row r="70" spans="1:9" ht="20.25">
      <c r="A70" s="23"/>
      <c r="B70" s="23"/>
      <c r="C70" s="32"/>
      <c r="D70" s="33"/>
      <c r="E70" s="34"/>
      <c r="F70" s="34"/>
      <c r="G70" s="34"/>
      <c r="H70" s="34"/>
      <c r="I70" s="34"/>
    </row>
    <row r="71" spans="1:9" ht="20.25">
      <c r="A71" s="96"/>
      <c r="B71" s="23"/>
      <c r="C71" s="97"/>
      <c r="D71" s="98"/>
      <c r="E71" s="98"/>
      <c r="F71" s="98"/>
      <c r="G71" s="98"/>
      <c r="H71" s="98"/>
      <c r="I71" s="99" t="s">
        <v>106</v>
      </c>
    </row>
    <row r="72" spans="1:9" ht="20.25">
      <c r="A72" s="35"/>
      <c r="B72" s="23"/>
      <c r="C72" s="160" t="s">
        <v>107</v>
      </c>
      <c r="D72" s="160"/>
      <c r="E72" s="160"/>
      <c r="F72" s="160"/>
      <c r="G72" s="98"/>
      <c r="H72" s="98"/>
      <c r="I72" s="98"/>
    </row>
    <row r="73" spans="1:9" ht="21" thickBot="1">
      <c r="A73" s="35"/>
      <c r="B73" s="23"/>
      <c r="C73" s="97"/>
      <c r="D73" s="98"/>
      <c r="E73" s="98"/>
      <c r="F73" s="98"/>
      <c r="G73" s="98"/>
      <c r="H73" s="98"/>
      <c r="I73" s="98" t="s">
        <v>105</v>
      </c>
    </row>
    <row r="74" spans="1:9" ht="21" thickBot="1">
      <c r="A74" s="148"/>
      <c r="B74" s="151" t="s">
        <v>0</v>
      </c>
      <c r="C74" s="154" t="s">
        <v>108</v>
      </c>
      <c r="D74" s="151" t="s">
        <v>109</v>
      </c>
      <c r="E74" s="100" t="s">
        <v>4</v>
      </c>
      <c r="F74" s="157" t="s">
        <v>6</v>
      </c>
      <c r="G74" s="158"/>
      <c r="H74" s="158"/>
      <c r="I74" s="159"/>
    </row>
    <row r="75" spans="1:9" ht="21">
      <c r="A75" s="149"/>
      <c r="B75" s="152"/>
      <c r="C75" s="155"/>
      <c r="D75" s="152"/>
      <c r="E75" s="112" t="s">
        <v>5</v>
      </c>
      <c r="F75" s="102" t="s">
        <v>7</v>
      </c>
      <c r="G75" s="102" t="s">
        <v>9</v>
      </c>
      <c r="H75" s="102" t="s">
        <v>10</v>
      </c>
      <c r="I75" s="101" t="s">
        <v>11</v>
      </c>
    </row>
    <row r="76" spans="1:9" ht="21" thickBot="1">
      <c r="A76" s="150"/>
      <c r="B76" s="153"/>
      <c r="C76" s="156"/>
      <c r="D76" s="153"/>
      <c r="E76" s="113"/>
      <c r="F76" s="102" t="s">
        <v>110</v>
      </c>
      <c r="G76" s="102" t="s">
        <v>110</v>
      </c>
      <c r="H76" s="102" t="s">
        <v>110</v>
      </c>
      <c r="I76" s="101" t="s">
        <v>110</v>
      </c>
    </row>
    <row r="77" spans="1:9" ht="63" thickBot="1">
      <c r="A77" s="28" t="s">
        <v>111</v>
      </c>
      <c r="B77" s="82" t="s">
        <v>72</v>
      </c>
      <c r="C77" s="104">
        <v>1575.25</v>
      </c>
      <c r="D77" s="114">
        <f>D78+D79</f>
        <v>2390.5</v>
      </c>
      <c r="E77" s="114">
        <f>E78+E79</f>
        <v>2586</v>
      </c>
      <c r="F77" s="104">
        <v>646.5</v>
      </c>
      <c r="G77" s="104">
        <v>646.5</v>
      </c>
      <c r="H77" s="104">
        <v>646.5</v>
      </c>
      <c r="I77" s="144">
        <v>646.5</v>
      </c>
    </row>
    <row r="78" spans="1:9" ht="51" customHeight="1" thickBot="1">
      <c r="A78" s="31" t="s">
        <v>112</v>
      </c>
      <c r="B78" s="70" t="s">
        <v>113</v>
      </c>
      <c r="C78" s="50">
        <v>600</v>
      </c>
      <c r="D78" s="115">
        <v>954.5</v>
      </c>
      <c r="E78" s="115">
        <v>1054</v>
      </c>
      <c r="F78" s="50">
        <v>263.5</v>
      </c>
      <c r="G78" s="50">
        <v>263.5</v>
      </c>
      <c r="H78" s="50">
        <v>263.5</v>
      </c>
      <c r="I78" s="132">
        <v>263.5</v>
      </c>
    </row>
    <row r="79" spans="1:9" ht="24.75" customHeight="1" thickBot="1">
      <c r="A79" s="31" t="s">
        <v>114</v>
      </c>
      <c r="B79" s="70" t="s">
        <v>115</v>
      </c>
      <c r="C79" s="50">
        <v>975.26</v>
      </c>
      <c r="D79" s="115">
        <v>1436</v>
      </c>
      <c r="E79" s="115">
        <v>1532</v>
      </c>
      <c r="F79" s="133">
        <v>383</v>
      </c>
      <c r="G79" s="133">
        <v>383</v>
      </c>
      <c r="H79" s="133">
        <v>383</v>
      </c>
      <c r="I79" s="137">
        <v>383</v>
      </c>
    </row>
    <row r="80" spans="1:9" ht="23.25" customHeight="1" thickBot="1">
      <c r="A80" s="25" t="s">
        <v>116</v>
      </c>
      <c r="B80" s="70" t="s">
        <v>73</v>
      </c>
      <c r="C80" s="50">
        <v>3457.5</v>
      </c>
      <c r="D80" s="115">
        <v>3457.5</v>
      </c>
      <c r="E80" s="115">
        <v>3614</v>
      </c>
      <c r="F80" s="138">
        <v>903.5</v>
      </c>
      <c r="G80" s="139">
        <v>903.5</v>
      </c>
      <c r="H80" s="139">
        <v>903.5</v>
      </c>
      <c r="I80" s="140">
        <v>903.5</v>
      </c>
    </row>
    <row r="81" spans="1:9" ht="23.25" customHeight="1" thickBot="1">
      <c r="A81" s="25" t="s">
        <v>117</v>
      </c>
      <c r="B81" s="70" t="s">
        <v>74</v>
      </c>
      <c r="C81" s="50">
        <v>726</v>
      </c>
      <c r="D81" s="115">
        <v>730</v>
      </c>
      <c r="E81" s="115">
        <v>730</v>
      </c>
      <c r="F81" s="141">
        <v>182.5</v>
      </c>
      <c r="G81" s="142">
        <v>182.5</v>
      </c>
      <c r="H81" s="142">
        <v>182.5</v>
      </c>
      <c r="I81" s="143">
        <v>182.5</v>
      </c>
    </row>
    <row r="82" spans="1:9" s="15" customFormat="1" ht="21.75" customHeight="1" thickBot="1">
      <c r="A82" s="29" t="s">
        <v>118</v>
      </c>
      <c r="B82" s="37" t="s">
        <v>75</v>
      </c>
      <c r="C82" s="50">
        <v>0</v>
      </c>
      <c r="D82" s="115">
        <v>0</v>
      </c>
      <c r="E82" s="115">
        <v>0</v>
      </c>
      <c r="F82" s="50">
        <v>0</v>
      </c>
      <c r="G82" s="50">
        <v>0</v>
      </c>
      <c r="H82" s="50">
        <v>0</v>
      </c>
      <c r="I82" s="51">
        <v>0</v>
      </c>
    </row>
    <row r="83" spans="1:9" ht="29.25" customHeight="1" thickBot="1">
      <c r="A83" s="25" t="s">
        <v>119</v>
      </c>
      <c r="B83" s="70" t="s">
        <v>76</v>
      </c>
      <c r="C83" s="50">
        <v>20</v>
      </c>
      <c r="D83" s="115">
        <v>20</v>
      </c>
      <c r="E83" s="115">
        <v>30</v>
      </c>
      <c r="F83" s="50">
        <v>7.5</v>
      </c>
      <c r="G83" s="50">
        <v>7.5</v>
      </c>
      <c r="H83" s="133">
        <v>7.5</v>
      </c>
      <c r="I83" s="134">
        <v>7.5</v>
      </c>
    </row>
    <row r="84" spans="1:9" ht="42" thickBot="1">
      <c r="A84" s="16" t="s">
        <v>120</v>
      </c>
      <c r="B84" s="105" t="s">
        <v>77</v>
      </c>
      <c r="C84" s="50">
        <f>C77+C80+C81+C82+C83</f>
        <v>5778.75</v>
      </c>
      <c r="D84" s="115">
        <f>D77+D80+D81+D82+D83</f>
        <v>6598</v>
      </c>
      <c r="E84" s="115">
        <f>E77+E80+E81+E82+E83</f>
        <v>6960</v>
      </c>
      <c r="F84" s="50">
        <v>1740</v>
      </c>
      <c r="G84" s="50">
        <v>1740</v>
      </c>
      <c r="H84" s="135">
        <v>1740</v>
      </c>
      <c r="I84" s="136">
        <v>1740</v>
      </c>
    </row>
    <row r="85" spans="1:9" ht="20.25">
      <c r="A85" s="23"/>
      <c r="B85" s="23"/>
      <c r="C85" s="106"/>
      <c r="D85" s="107"/>
      <c r="E85" s="107"/>
      <c r="F85" s="107"/>
      <c r="G85" s="107"/>
      <c r="H85" s="107"/>
      <c r="I85" s="107"/>
    </row>
    <row r="86" spans="1:9" ht="20.25">
      <c r="A86" s="35"/>
      <c r="B86" s="23"/>
      <c r="C86" s="201" t="s">
        <v>121</v>
      </c>
      <c r="D86" s="201"/>
      <c r="E86" s="201"/>
      <c r="F86" s="108"/>
      <c r="G86" s="108"/>
      <c r="H86" s="108"/>
      <c r="I86" s="108"/>
    </row>
    <row r="87" spans="1:9" ht="21" thickBot="1">
      <c r="A87" s="200" t="s">
        <v>148</v>
      </c>
      <c r="B87" s="200"/>
      <c r="C87" s="200"/>
      <c r="D87" s="200"/>
      <c r="E87" s="200"/>
      <c r="F87" s="200"/>
      <c r="G87" s="200"/>
      <c r="H87" s="200"/>
      <c r="I87" s="200"/>
    </row>
    <row r="88" spans="1:9" ht="21" thickBot="1">
      <c r="A88" s="148"/>
      <c r="B88" s="151" t="s">
        <v>0</v>
      </c>
      <c r="C88" s="151" t="s">
        <v>108</v>
      </c>
      <c r="D88" s="151" t="s">
        <v>109</v>
      </c>
      <c r="E88" s="100" t="s">
        <v>4</v>
      </c>
      <c r="F88" s="157" t="s">
        <v>6</v>
      </c>
      <c r="G88" s="158"/>
      <c r="H88" s="158"/>
      <c r="I88" s="159"/>
    </row>
    <row r="89" spans="1:9" ht="21">
      <c r="A89" s="149"/>
      <c r="B89" s="152"/>
      <c r="C89" s="152"/>
      <c r="D89" s="152"/>
      <c r="E89" s="102" t="s">
        <v>5</v>
      </c>
      <c r="F89" s="102" t="s">
        <v>7</v>
      </c>
      <c r="G89" s="102" t="s">
        <v>9</v>
      </c>
      <c r="H89" s="102" t="s">
        <v>10</v>
      </c>
      <c r="I89" s="101" t="s">
        <v>11</v>
      </c>
    </row>
    <row r="90" spans="1:9" ht="21" thickBot="1">
      <c r="A90" s="150"/>
      <c r="B90" s="153"/>
      <c r="C90" s="153"/>
      <c r="D90" s="153"/>
      <c r="E90" s="103"/>
      <c r="F90" s="102" t="s">
        <v>8</v>
      </c>
      <c r="G90" s="102" t="s">
        <v>8</v>
      </c>
      <c r="H90" s="102" t="s">
        <v>8</v>
      </c>
      <c r="I90" s="101" t="s">
        <v>8</v>
      </c>
    </row>
    <row r="91" spans="1:9" ht="41.25" thickBot="1">
      <c r="A91" s="24" t="s">
        <v>122</v>
      </c>
      <c r="B91" s="109" t="s">
        <v>72</v>
      </c>
      <c r="C91" s="84">
        <f>C92+C93+C94+C95+C96+C97+C98</f>
        <v>0</v>
      </c>
      <c r="D91" s="84">
        <f aca="true" t="shared" si="1" ref="D91:I91">D92+D93+D94+D95+D96+D97+D98</f>
        <v>0</v>
      </c>
      <c r="E91" s="84">
        <f t="shared" si="1"/>
        <v>0</v>
      </c>
      <c r="F91" s="84">
        <f t="shared" si="1"/>
        <v>0</v>
      </c>
      <c r="G91" s="84">
        <f t="shared" si="1"/>
        <v>0</v>
      </c>
      <c r="H91" s="84">
        <f t="shared" si="1"/>
        <v>0</v>
      </c>
      <c r="I91" s="110">
        <f t="shared" si="1"/>
        <v>0</v>
      </c>
    </row>
    <row r="92" spans="1:9" ht="21" thickBot="1">
      <c r="A92" s="31" t="s">
        <v>123</v>
      </c>
      <c r="B92" s="70" t="s">
        <v>73</v>
      </c>
      <c r="C92" s="68">
        <v>0</v>
      </c>
      <c r="D92" s="84">
        <v>0</v>
      </c>
      <c r="E92" s="68">
        <v>0</v>
      </c>
      <c r="F92" s="68">
        <v>0</v>
      </c>
      <c r="G92" s="68">
        <v>0</v>
      </c>
      <c r="H92" s="68">
        <v>0</v>
      </c>
      <c r="I92" s="69">
        <v>0</v>
      </c>
    </row>
    <row r="93" spans="1:9" ht="42" thickBot="1">
      <c r="A93" s="31" t="s">
        <v>124</v>
      </c>
      <c r="B93" s="70" t="s">
        <v>74</v>
      </c>
      <c r="C93" s="68">
        <v>0</v>
      </c>
      <c r="D93" s="84">
        <v>0</v>
      </c>
      <c r="E93" s="68">
        <v>0</v>
      </c>
      <c r="F93" s="68">
        <v>0</v>
      </c>
      <c r="G93" s="68">
        <v>0</v>
      </c>
      <c r="H93" s="68">
        <v>0</v>
      </c>
      <c r="I93" s="69">
        <v>0</v>
      </c>
    </row>
    <row r="94" spans="1:9" ht="63" thickBot="1">
      <c r="A94" s="31" t="s">
        <v>125</v>
      </c>
      <c r="B94" s="70" t="s">
        <v>75</v>
      </c>
      <c r="C94" s="68">
        <v>0</v>
      </c>
      <c r="D94" s="84">
        <v>0</v>
      </c>
      <c r="E94" s="68">
        <v>0</v>
      </c>
      <c r="F94" s="68">
        <v>0</v>
      </c>
      <c r="G94" s="68">
        <v>0</v>
      </c>
      <c r="H94" s="68">
        <v>0</v>
      </c>
      <c r="I94" s="69">
        <v>0</v>
      </c>
    </row>
    <row r="95" spans="1:9" ht="42" thickBot="1">
      <c r="A95" s="31" t="s">
        <v>126</v>
      </c>
      <c r="B95" s="70" t="s">
        <v>76</v>
      </c>
      <c r="C95" s="68">
        <v>0</v>
      </c>
      <c r="D95" s="84">
        <v>0</v>
      </c>
      <c r="E95" s="68">
        <v>0</v>
      </c>
      <c r="F95" s="68">
        <v>0</v>
      </c>
      <c r="G95" s="68">
        <v>0</v>
      </c>
      <c r="H95" s="68">
        <v>0</v>
      </c>
      <c r="I95" s="69">
        <v>0</v>
      </c>
    </row>
    <row r="96" spans="1:9" ht="84" thickBot="1">
      <c r="A96" s="31" t="s">
        <v>127</v>
      </c>
      <c r="B96" s="70" t="s">
        <v>77</v>
      </c>
      <c r="C96" s="68">
        <v>0</v>
      </c>
      <c r="D96" s="84">
        <v>0</v>
      </c>
      <c r="E96" s="68">
        <v>0</v>
      </c>
      <c r="F96" s="68">
        <v>0</v>
      </c>
      <c r="G96" s="68">
        <v>0</v>
      </c>
      <c r="H96" s="68">
        <v>0</v>
      </c>
      <c r="I96" s="69">
        <v>0</v>
      </c>
    </row>
    <row r="97" spans="1:9" ht="42" thickBot="1">
      <c r="A97" s="111" t="s">
        <v>128</v>
      </c>
      <c r="B97" s="70" t="s">
        <v>78</v>
      </c>
      <c r="C97" s="68">
        <v>0</v>
      </c>
      <c r="D97" s="84">
        <v>0</v>
      </c>
      <c r="E97" s="68">
        <v>0</v>
      </c>
      <c r="F97" s="68">
        <v>0</v>
      </c>
      <c r="G97" s="68">
        <v>0</v>
      </c>
      <c r="H97" s="68">
        <v>0</v>
      </c>
      <c r="I97" s="69">
        <v>0</v>
      </c>
    </row>
    <row r="98" spans="1:9" ht="21" customHeight="1" thickBot="1">
      <c r="A98" s="31" t="s">
        <v>129</v>
      </c>
      <c r="B98" s="70" t="s">
        <v>79</v>
      </c>
      <c r="C98" s="68">
        <v>0</v>
      </c>
      <c r="D98" s="84">
        <v>0</v>
      </c>
      <c r="E98" s="68">
        <v>0</v>
      </c>
      <c r="F98" s="68">
        <v>0</v>
      </c>
      <c r="G98" s="68">
        <v>0</v>
      </c>
      <c r="H98" s="68">
        <v>0</v>
      </c>
      <c r="I98" s="69">
        <v>0</v>
      </c>
    </row>
    <row r="99" spans="1:9" ht="20.25">
      <c r="A99" s="23"/>
      <c r="B99" s="23"/>
      <c r="C99" s="32"/>
      <c r="D99" s="33"/>
      <c r="E99" s="34"/>
      <c r="F99" s="34"/>
      <c r="G99" s="34"/>
      <c r="H99" s="34"/>
      <c r="I99" s="34"/>
    </row>
    <row r="100" spans="1:9" ht="20.25">
      <c r="A100" s="23"/>
      <c r="B100" s="23"/>
      <c r="C100" s="32"/>
      <c r="D100" s="33"/>
      <c r="E100" s="34"/>
      <c r="F100" s="34"/>
      <c r="G100" s="34"/>
      <c r="H100" s="34"/>
      <c r="I100" s="34"/>
    </row>
    <row r="101" spans="1:9" s="14" customFormat="1" ht="21">
      <c r="A101" s="92" t="s">
        <v>155</v>
      </c>
      <c r="B101" s="92"/>
      <c r="C101" s="93"/>
      <c r="D101" s="94"/>
      <c r="E101" s="95"/>
      <c r="F101" s="95"/>
      <c r="G101" s="95"/>
      <c r="H101" s="94" t="s">
        <v>156</v>
      </c>
      <c r="I101" s="95"/>
    </row>
    <row r="102" spans="1:9" ht="20.25">
      <c r="A102" s="23"/>
      <c r="B102" s="23"/>
      <c r="C102" s="32"/>
      <c r="D102" s="33"/>
      <c r="E102" s="34"/>
      <c r="F102" s="34"/>
      <c r="G102" s="34"/>
      <c r="H102" s="34"/>
      <c r="I102" s="34"/>
    </row>
    <row r="103" spans="1:9" ht="20.25">
      <c r="A103" s="23"/>
      <c r="B103" s="23"/>
      <c r="C103" s="32"/>
      <c r="D103" s="33"/>
      <c r="E103" s="34"/>
      <c r="F103" s="34"/>
      <c r="G103" s="34"/>
      <c r="H103" s="34"/>
      <c r="I103" s="34"/>
    </row>
    <row r="104" spans="1:9" ht="20.25">
      <c r="A104" s="23"/>
      <c r="B104" s="23"/>
      <c r="C104" s="32"/>
      <c r="D104" s="33"/>
      <c r="E104" s="34"/>
      <c r="F104" s="34"/>
      <c r="G104" s="34"/>
      <c r="H104" s="34"/>
      <c r="I104" s="34"/>
    </row>
    <row r="105" spans="1:9" ht="20.25">
      <c r="A105" s="23"/>
      <c r="B105" s="23"/>
      <c r="C105" s="32"/>
      <c r="D105" s="33"/>
      <c r="E105" s="34"/>
      <c r="F105" s="34"/>
      <c r="G105" s="34"/>
      <c r="H105" s="34"/>
      <c r="I105" s="34"/>
    </row>
    <row r="106" spans="1:9" ht="20.25">
      <c r="A106" s="23"/>
      <c r="B106" s="23"/>
      <c r="C106" s="32"/>
      <c r="D106" s="33"/>
      <c r="E106" s="34"/>
      <c r="F106" s="34"/>
      <c r="G106" s="34"/>
      <c r="H106" s="34"/>
      <c r="I106" s="34"/>
    </row>
    <row r="107" spans="1:9" ht="20.25">
      <c r="A107" s="23"/>
      <c r="B107" s="23"/>
      <c r="C107" s="32"/>
      <c r="D107" s="33"/>
      <c r="E107" s="34"/>
      <c r="F107" s="34"/>
      <c r="G107" s="34"/>
      <c r="H107" s="34"/>
      <c r="I107" s="34"/>
    </row>
    <row r="108" spans="1:9" ht="20.25">
      <c r="A108" s="23"/>
      <c r="B108" s="23"/>
      <c r="C108" s="32"/>
      <c r="D108" s="33"/>
      <c r="E108" s="34"/>
      <c r="F108" s="34"/>
      <c r="G108" s="34"/>
      <c r="H108" s="34"/>
      <c r="I108" s="34"/>
    </row>
    <row r="109" spans="1:9" ht="20.25">
      <c r="A109" s="23"/>
      <c r="B109" s="23"/>
      <c r="C109" s="32"/>
      <c r="D109" s="33"/>
      <c r="E109" s="34"/>
      <c r="F109" s="34"/>
      <c r="G109" s="34"/>
      <c r="H109" s="34"/>
      <c r="I109" s="34"/>
    </row>
    <row r="110" spans="1:9" ht="20.25">
      <c r="A110" s="23"/>
      <c r="B110" s="23"/>
      <c r="C110" s="32"/>
      <c r="D110" s="33"/>
      <c r="E110" s="34"/>
      <c r="F110" s="34"/>
      <c r="G110" s="34"/>
      <c r="H110" s="34"/>
      <c r="I110" s="34"/>
    </row>
    <row r="111" spans="1:9" ht="20.25">
      <c r="A111" s="23"/>
      <c r="B111" s="23"/>
      <c r="C111" s="32"/>
      <c r="D111" s="33"/>
      <c r="E111" s="34"/>
      <c r="F111" s="34"/>
      <c r="G111" s="34"/>
      <c r="H111" s="34"/>
      <c r="I111" s="34"/>
    </row>
    <row r="112" spans="1:9" ht="20.25">
      <c r="A112" s="23"/>
      <c r="B112" s="23"/>
      <c r="C112" s="32"/>
      <c r="D112" s="33"/>
      <c r="E112" s="34"/>
      <c r="F112" s="34"/>
      <c r="G112" s="34"/>
      <c r="H112" s="34"/>
      <c r="I112" s="34"/>
    </row>
    <row r="113" spans="1:9" ht="20.25">
      <c r="A113" s="23"/>
      <c r="B113" s="23"/>
      <c r="C113" s="32"/>
      <c r="D113" s="33"/>
      <c r="E113" s="34"/>
      <c r="F113" s="34"/>
      <c r="G113" s="34"/>
      <c r="H113" s="34"/>
      <c r="I113" s="34"/>
    </row>
    <row r="114" spans="1:9" ht="20.25">
      <c r="A114" s="23"/>
      <c r="B114" s="23"/>
      <c r="C114" s="32"/>
      <c r="D114" s="33"/>
      <c r="E114" s="34"/>
      <c r="F114" s="34"/>
      <c r="G114" s="34"/>
      <c r="H114" s="34"/>
      <c r="I114" s="34"/>
    </row>
    <row r="115" spans="1:9" ht="20.25">
      <c r="A115" s="23"/>
      <c r="B115" s="23"/>
      <c r="C115" s="32"/>
      <c r="D115" s="33"/>
      <c r="E115" s="34"/>
      <c r="F115" s="34"/>
      <c r="G115" s="34"/>
      <c r="H115" s="34"/>
      <c r="I115" s="34"/>
    </row>
  </sheetData>
  <sheetProtection/>
  <mergeCells count="43">
    <mergeCell ref="C7:C9"/>
    <mergeCell ref="F88:I88"/>
    <mergeCell ref="A87:I87"/>
    <mergeCell ref="C86:E86"/>
    <mergeCell ref="A88:A90"/>
    <mergeCell ref="B88:B90"/>
    <mergeCell ref="C88:C90"/>
    <mergeCell ref="D88:D90"/>
    <mergeCell ref="F23:F24"/>
    <mergeCell ref="G23:G24"/>
    <mergeCell ref="A2:I2"/>
    <mergeCell ref="A1:I1"/>
    <mergeCell ref="B10:I10"/>
    <mergeCell ref="B21:I21"/>
    <mergeCell ref="A3:H3"/>
    <mergeCell ref="A4:H4"/>
    <mergeCell ref="A6:A9"/>
    <mergeCell ref="B6:B9"/>
    <mergeCell ref="F6:I7"/>
    <mergeCell ref="D7:D9"/>
    <mergeCell ref="H23:H24"/>
    <mergeCell ref="I23:I24"/>
    <mergeCell ref="B23:B24"/>
    <mergeCell ref="C23:C24"/>
    <mergeCell ref="D23:D24"/>
    <mergeCell ref="E23:E24"/>
    <mergeCell ref="D25:D26"/>
    <mergeCell ref="E25:E26"/>
    <mergeCell ref="F25:F26"/>
    <mergeCell ref="G25:G26"/>
    <mergeCell ref="B38:I38"/>
    <mergeCell ref="A46:I46"/>
    <mergeCell ref="H25:H26"/>
    <mergeCell ref="I25:I26"/>
    <mergeCell ref="B25:B26"/>
    <mergeCell ref="C25:C26"/>
    <mergeCell ref="A54:I54"/>
    <mergeCell ref="A74:A76"/>
    <mergeCell ref="B74:B76"/>
    <mergeCell ref="C74:C76"/>
    <mergeCell ref="D74:D76"/>
    <mergeCell ref="F74:I74"/>
    <mergeCell ref="C72:F72"/>
  </mergeCells>
  <printOptions/>
  <pageMargins left="0.5511811023622047" right="0.1968503937007874" top="0.3937007874015748" bottom="0.3937007874015748" header="0.5118110236220472" footer="0.5118110236220472"/>
  <pageSetup fitToHeight="1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2023-12-11T07:08:39Z</cp:lastPrinted>
  <dcterms:created xsi:type="dcterms:W3CDTF">1996-10-08T23:32:33Z</dcterms:created>
  <dcterms:modified xsi:type="dcterms:W3CDTF">2023-12-11T07:08:43Z</dcterms:modified>
  <cp:category/>
  <cp:version/>
  <cp:contentType/>
  <cp:contentStatus/>
</cp:coreProperties>
</file>